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9795" windowHeight="7575"/>
  </bookViews>
  <sheets>
    <sheet name="таблица 2024" sheetId="1" r:id="rId1"/>
    <sheet name="молоко закуп." sheetId="2" r:id="rId2"/>
    <sheet name="картофель и овощи" sheetId="3" r:id="rId3"/>
    <sheet name="молоко отпускн." sheetId="4" r:id="rId4"/>
    <sheet name="мука" sheetId="5" r:id="rId5"/>
    <sheet name="скот" sheetId="6" r:id="rId6"/>
  </sheets>
  <calcPr calcId="152511"/>
</workbook>
</file>

<file path=xl/calcChain.xml><?xml version="1.0" encoding="utf-8"?>
<calcChain xmlns="http://schemas.openxmlformats.org/spreadsheetml/2006/main">
  <c r="Q4" i="1" l="1"/>
  <c r="R5" i="1" l="1"/>
  <c r="R6" i="1"/>
  <c r="R8" i="1"/>
  <c r="R9" i="1"/>
  <c r="R10" i="1"/>
  <c r="R11" i="1"/>
  <c r="R12" i="1"/>
  <c r="R14" i="1"/>
  <c r="R15" i="1"/>
  <c r="R16" i="1"/>
  <c r="R17" i="1"/>
  <c r="R18" i="1"/>
  <c r="R19" i="1"/>
  <c r="R20" i="1"/>
  <c r="Q5" i="1"/>
  <c r="Q6" i="1"/>
  <c r="Q8" i="1"/>
  <c r="Q9" i="1"/>
  <c r="Q10" i="1"/>
  <c r="Q11" i="1"/>
  <c r="Q12" i="1"/>
  <c r="Q14" i="1"/>
  <c r="Q15" i="1"/>
  <c r="Q16" i="1"/>
  <c r="Q17" i="1"/>
  <c r="Q18" i="1"/>
  <c r="Q19" i="1"/>
  <c r="Q20" i="1"/>
  <c r="R4" i="1"/>
  <c r="O4" i="1" l="1"/>
  <c r="O14" i="1" l="1"/>
  <c r="O8" i="1"/>
  <c r="O6" i="1"/>
  <c r="O5" i="1"/>
  <c r="O19" i="1" l="1"/>
  <c r="O17" i="1"/>
  <c r="O16" i="1"/>
  <c r="O15" i="1"/>
  <c r="O20" i="1" l="1"/>
  <c r="O9" i="1"/>
  <c r="O10" i="1"/>
  <c r="O11" i="1"/>
  <c r="O12" i="1"/>
</calcChain>
</file>

<file path=xl/sharedStrings.xml><?xml version="1.0" encoding="utf-8"?>
<sst xmlns="http://schemas.openxmlformats.org/spreadsheetml/2006/main" count="122" uniqueCount="52">
  <si>
    <t>Год/месяц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</si>
  <si>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</si>
  <si>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</si>
  <si>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</si>
  <si>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</si>
  <si>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</si>
  <si>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</si>
  <si>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</si>
  <si>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</si>
  <si>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</si>
  <si>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</si>
  <si>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</si>
  <si>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</si>
  <si>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изменение к прошлому году в %</t>
  </si>
  <si>
    <t>изменение к прошлому году в руб.</t>
  </si>
  <si>
    <t>Закупочные цены (без НДС), руб./кг</t>
  </si>
  <si>
    <t>Молоко</t>
  </si>
  <si>
    <t>1 сорт</t>
  </si>
  <si>
    <t>Скот</t>
  </si>
  <si>
    <t>КРС высш. упит.</t>
  </si>
  <si>
    <t>свиньи 2 кат.</t>
  </si>
  <si>
    <t>Отпускные цены  (с НДС), руб./кг</t>
  </si>
  <si>
    <t>2,5 % жирн.</t>
  </si>
  <si>
    <t>3,2 % жирн.</t>
  </si>
  <si>
    <t>масло сливочное</t>
  </si>
  <si>
    <t>мясо бройлеров</t>
  </si>
  <si>
    <t>яйцо 1 категория, дес.</t>
  </si>
  <si>
    <t>Розничные цены, руб./кг</t>
  </si>
  <si>
    <t>Картофель</t>
  </si>
  <si>
    <t>Капуста</t>
  </si>
  <si>
    <t>Морковь</t>
  </si>
  <si>
    <t>Свекла</t>
  </si>
  <si>
    <t>Лук репчатый</t>
  </si>
  <si>
    <t>Мука пшеничная  в.с.</t>
  </si>
  <si>
    <t>Мука ржаная</t>
  </si>
  <si>
    <t>молоко 2,5 % жирн.</t>
  </si>
  <si>
    <t>молоко 3,2 % жирн.</t>
  </si>
  <si>
    <t>среднее значение в 2024 г.</t>
  </si>
  <si>
    <t>Молоко 1 сорт 2023</t>
  </si>
  <si>
    <t>Молоко 1 сорт 2024</t>
  </si>
  <si>
    <t>Картофель 2023</t>
  </si>
  <si>
    <t>Картофель 2024</t>
  </si>
  <si>
    <t>Капуста 2023</t>
  </si>
  <si>
    <t>Капуста 2024</t>
  </si>
  <si>
    <t>Морковь 2023</t>
  </si>
  <si>
    <t>Морковь 2024</t>
  </si>
  <si>
    <t>Свекла 2023</t>
  </si>
  <si>
    <t>Свекла 2024</t>
  </si>
  <si>
    <t>Лук репчатый 2023</t>
  </si>
  <si>
    <t>Лук репчатый 2024</t>
  </si>
  <si>
    <t>Динамика средних цен на основные виды продукции в 2024 г.</t>
  </si>
  <si>
    <t>среднее значение в декабре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</si>
</sst>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0" fillId="2" borderId="0" xfId="0" applyFill="1"/>
    <xf numFmtId="2" fontId="4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textRotation="90" wrapText="1"/>
    </xf>
    <xf numFmtId="2" fontId="0" fillId="2" borderId="0" xfId="0" applyNumberFormat="1" applyFill="1"/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Динамика закупочных цен на Молоко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в 2024</a:t>
            </a:r>
            <a:r>
              <a:rPr lang="ru-RU" sz="800" baseline="0">
                <a:latin typeface="Arial" panose="020B0604020202020204" pitchFamily="34" charset="0"/>
                <a:cs typeface="Arial" panose="020B0604020202020204" pitchFamily="34" charset="0"/>
              </a:rPr>
              <a:t>г.</a:t>
            </a:r>
            <a:endParaRPr lang="ru-RU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249322834645666"/>
          <c:y val="2.6272573467528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6224461942257233E-2"/>
          <c:y val="0.2952223804788906"/>
          <c:w val="0.87644220472440948"/>
          <c:h val="0.49796673026793153"/>
        </c:manualLayout>
      </c:layout>
      <c:lineChart>
        <c:grouping val="standard"/>
        <c:varyColors val="0"/>
        <c:ser>
          <c:idx val="0"/>
          <c:order val="0"/>
          <c:tx>
            <c:strRef>
              <c:f>'таблица 2024'!$A$4:$B$4</c:f>
              <c:strCache>
                <c:ptCount val="2"/>
                <c:pt idx="0">
                  <c:v>Молоко</c:v>
                </c:pt>
                <c:pt idx="1">
                  <c:v>1 сорт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2024'!$C$2:$N$2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2024'!$C$4:$N$4</c:f>
              <c:numCache>
                <c:formatCode>0.00</c:formatCode>
                <c:ptCount val="12"/>
                <c:pt idx="0">
                  <c:v>28.2</c:v>
                </c:pt>
                <c:pt idx="1">
                  <c:v>28.607999999999997</c:v>
                </c:pt>
                <c:pt idx="2">
                  <c:v>28.724999999999998</c:v>
                </c:pt>
                <c:pt idx="3">
                  <c:v>28.27</c:v>
                </c:pt>
                <c:pt idx="4" formatCode="General">
                  <c:v>28.17</c:v>
                </c:pt>
                <c:pt idx="5" formatCode="General">
                  <c:v>27.64</c:v>
                </c:pt>
                <c:pt idx="6">
                  <c:v>27.66</c:v>
                </c:pt>
                <c:pt idx="7">
                  <c:v>28.76</c:v>
                </c:pt>
                <c:pt idx="8">
                  <c:v>30.78</c:v>
                </c:pt>
                <c:pt idx="9" formatCode="General">
                  <c:v>32.380000000000003</c:v>
                </c:pt>
                <c:pt idx="10" formatCode="General">
                  <c:v>34.68</c:v>
                </c:pt>
                <c:pt idx="11" formatCode="General">
                  <c:v>37.662500000000001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186632"/>
        <c:axId val="207185848"/>
      </c:lineChart>
      <c:catAx>
        <c:axId val="207186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185848"/>
        <c:crosses val="autoZero"/>
        <c:auto val="1"/>
        <c:lblAlgn val="ctr"/>
        <c:lblOffset val="100"/>
        <c:noMultiLvlLbl val="0"/>
      </c:catAx>
      <c:valAx>
        <c:axId val="20718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186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 розничных цен на морковь (2023-2024 гг)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22084376695959"/>
          <c:y val="7.407407407407407E-2"/>
          <c:w val="0.85033466947224101"/>
          <c:h val="0.8538376762337038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'картофель и овощи'!$A$6</c:f>
              <c:strCache>
                <c:ptCount val="1"/>
                <c:pt idx="0">
                  <c:v>Морковь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овощи'!$B$6:$M$6</c:f>
              <c:numCache>
                <c:formatCode>0.00</c:formatCode>
                <c:ptCount val="12"/>
                <c:pt idx="0">
                  <c:v>49.5</c:v>
                </c:pt>
                <c:pt idx="1">
                  <c:v>51.5</c:v>
                </c:pt>
                <c:pt idx="2">
                  <c:v>52</c:v>
                </c:pt>
                <c:pt idx="3">
                  <c:v>52.85</c:v>
                </c:pt>
                <c:pt idx="4">
                  <c:v>55.15</c:v>
                </c:pt>
                <c:pt idx="5">
                  <c:v>67.86</c:v>
                </c:pt>
                <c:pt idx="6">
                  <c:v>82.78</c:v>
                </c:pt>
                <c:pt idx="7">
                  <c:v>67.5</c:v>
                </c:pt>
                <c:pt idx="8">
                  <c:v>58.65</c:v>
                </c:pt>
                <c:pt idx="9">
                  <c:v>52.849999999999994</c:v>
                </c:pt>
                <c:pt idx="10">
                  <c:v>53.8</c:v>
                </c:pt>
                <c:pt idx="11">
                  <c:v>50.55</c:v>
                </c:pt>
              </c:numCache>
            </c:numRef>
          </c:val>
        </c:ser>
        <c:ser>
          <c:idx val="1"/>
          <c:order val="1"/>
          <c:tx>
            <c:strRef>
              <c:f>'картофель и овощи'!$A$7</c:f>
              <c:strCache>
                <c:ptCount val="1"/>
                <c:pt idx="0">
                  <c:v>Морковь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овощи'!$B$7:$M$7</c:f>
              <c:numCache>
                <c:formatCode>0.00</c:formatCode>
                <c:ptCount val="12"/>
                <c:pt idx="0">
                  <c:v>51.8</c:v>
                </c:pt>
                <c:pt idx="1">
                  <c:v>51.9</c:v>
                </c:pt>
                <c:pt idx="2">
                  <c:v>52.3</c:v>
                </c:pt>
                <c:pt idx="3">
                  <c:v>52.95</c:v>
                </c:pt>
                <c:pt idx="4">
                  <c:v>60.26</c:v>
                </c:pt>
                <c:pt idx="5">
                  <c:v>75.680000000000007</c:v>
                </c:pt>
                <c:pt idx="6">
                  <c:v>79.099999999999994</c:v>
                </c:pt>
                <c:pt idx="7">
                  <c:v>74.02</c:v>
                </c:pt>
                <c:pt idx="8">
                  <c:v>67.83</c:v>
                </c:pt>
                <c:pt idx="9">
                  <c:v>58.7</c:v>
                </c:pt>
                <c:pt idx="10">
                  <c:v>56.35</c:v>
                </c:pt>
                <c:pt idx="11">
                  <c:v>57.7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4735968"/>
        <c:axId val="304645304"/>
        <c:axId val="0"/>
      </c:bar3DChart>
      <c:catAx>
        <c:axId val="30473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645304"/>
        <c:crosses val="autoZero"/>
        <c:auto val="1"/>
        <c:lblAlgn val="ctr"/>
        <c:lblOffset val="100"/>
        <c:noMultiLvlLbl val="0"/>
      </c:catAx>
      <c:valAx>
        <c:axId val="30464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Розничные цены, руб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73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</a:t>
            </a:r>
            <a:r>
              <a:rPr lang="ru-RU" baseline="0"/>
              <a:t> розничных цен на репчатый лук (2023-2024 гг)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955470977147726"/>
          <c:y val="0.14440249665362628"/>
          <c:w val="0.70504022024930835"/>
          <c:h val="0.635858018672078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'картофель и овощи'!$A$10</c:f>
              <c:strCache>
                <c:ptCount val="1"/>
                <c:pt idx="0">
                  <c:v>Лук репчатый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овощи'!$B$10:$M$10</c:f>
              <c:numCache>
                <c:formatCode>0.00</c:formatCode>
                <c:ptCount val="12"/>
                <c:pt idx="0">
                  <c:v>43.93</c:v>
                </c:pt>
                <c:pt idx="1">
                  <c:v>46.160000000000004</c:v>
                </c:pt>
                <c:pt idx="2">
                  <c:v>47.424999999999997</c:v>
                </c:pt>
                <c:pt idx="3">
                  <c:v>54.324999999999996</c:v>
                </c:pt>
                <c:pt idx="4">
                  <c:v>63.875</c:v>
                </c:pt>
                <c:pt idx="5">
                  <c:v>64.900000000000006</c:v>
                </c:pt>
                <c:pt idx="6">
                  <c:v>63.45</c:v>
                </c:pt>
                <c:pt idx="7">
                  <c:v>56.94</c:v>
                </c:pt>
                <c:pt idx="8">
                  <c:v>50.2</c:v>
                </c:pt>
                <c:pt idx="9">
                  <c:v>50.25</c:v>
                </c:pt>
                <c:pt idx="10">
                  <c:v>44.24</c:v>
                </c:pt>
                <c:pt idx="11">
                  <c:v>37.5</c:v>
                </c:pt>
              </c:numCache>
            </c:numRef>
          </c:val>
        </c:ser>
        <c:ser>
          <c:idx val="1"/>
          <c:order val="1"/>
          <c:tx>
            <c:strRef>
              <c:f>'картофель и овощи'!$A$11</c:f>
              <c:strCache>
                <c:ptCount val="1"/>
                <c:pt idx="0">
                  <c:v>Лук репчатый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овощи'!$B$11:$M$11</c:f>
              <c:numCache>
                <c:formatCode>0.00</c:formatCode>
                <c:ptCount val="12"/>
                <c:pt idx="0">
                  <c:v>38.770000000000003</c:v>
                </c:pt>
                <c:pt idx="1">
                  <c:v>39.36</c:v>
                </c:pt>
                <c:pt idx="2">
                  <c:v>40.5</c:v>
                </c:pt>
                <c:pt idx="3">
                  <c:v>41.65</c:v>
                </c:pt>
                <c:pt idx="4">
                  <c:v>44.8</c:v>
                </c:pt>
                <c:pt idx="5">
                  <c:v>46.3</c:v>
                </c:pt>
                <c:pt idx="6">
                  <c:v>49.1</c:v>
                </c:pt>
                <c:pt idx="7">
                  <c:v>48.38</c:v>
                </c:pt>
                <c:pt idx="8">
                  <c:v>44.18</c:v>
                </c:pt>
                <c:pt idx="9">
                  <c:v>41.12</c:v>
                </c:pt>
                <c:pt idx="10">
                  <c:v>45.6</c:v>
                </c:pt>
                <c:pt idx="11">
                  <c:v>48.95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4647264"/>
        <c:axId val="304647656"/>
        <c:axId val="0"/>
      </c:bar3DChart>
      <c:catAx>
        <c:axId val="3046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647656"/>
        <c:crosses val="autoZero"/>
        <c:auto val="1"/>
        <c:lblAlgn val="ctr"/>
        <c:lblOffset val="100"/>
        <c:noMultiLvlLbl val="0"/>
      </c:catAx>
      <c:valAx>
        <c:axId val="30464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розничные</a:t>
                </a:r>
                <a:r>
                  <a:rPr lang="ru-RU" baseline="0"/>
                  <a:t> цены,руб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 розничных цен на свеклу (2023-2024 гг)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'картофель и овощи'!$A$8</c:f>
              <c:strCache>
                <c:ptCount val="1"/>
                <c:pt idx="0">
                  <c:v>Свекла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овощи'!$B$8:$M$8</c:f>
              <c:numCache>
                <c:formatCode>0.00</c:formatCode>
                <c:ptCount val="12"/>
                <c:pt idx="0">
                  <c:v>41.13</c:v>
                </c:pt>
                <c:pt idx="1">
                  <c:v>41.7</c:v>
                </c:pt>
                <c:pt idx="2">
                  <c:v>45.3</c:v>
                </c:pt>
                <c:pt idx="3">
                  <c:v>50.150000000000006</c:v>
                </c:pt>
                <c:pt idx="4">
                  <c:v>53.2</c:v>
                </c:pt>
                <c:pt idx="5">
                  <c:v>56.62</c:v>
                </c:pt>
                <c:pt idx="6">
                  <c:v>74.25</c:v>
                </c:pt>
                <c:pt idx="7">
                  <c:v>63.72</c:v>
                </c:pt>
                <c:pt idx="8">
                  <c:v>51.18</c:v>
                </c:pt>
                <c:pt idx="9">
                  <c:v>50.25</c:v>
                </c:pt>
                <c:pt idx="10">
                  <c:v>47.76</c:v>
                </c:pt>
                <c:pt idx="11">
                  <c:v>46</c:v>
                </c:pt>
              </c:numCache>
            </c:numRef>
          </c:val>
        </c:ser>
        <c:ser>
          <c:idx val="1"/>
          <c:order val="1"/>
          <c:tx>
            <c:strRef>
              <c:f>'картофель и овощи'!$A$9</c:f>
              <c:strCache>
                <c:ptCount val="1"/>
                <c:pt idx="0">
                  <c:v>Свекла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овощи'!$B$9:$M$9</c:f>
              <c:numCache>
                <c:formatCode>0.00</c:formatCode>
                <c:ptCount val="12"/>
                <c:pt idx="0">
                  <c:v>46</c:v>
                </c:pt>
                <c:pt idx="1">
                  <c:v>47.5</c:v>
                </c:pt>
                <c:pt idx="2">
                  <c:v>51.125</c:v>
                </c:pt>
                <c:pt idx="3">
                  <c:v>53.38</c:v>
                </c:pt>
                <c:pt idx="4">
                  <c:v>61.38</c:v>
                </c:pt>
                <c:pt idx="5">
                  <c:v>68.150000000000006</c:v>
                </c:pt>
                <c:pt idx="6">
                  <c:v>74.099999999999994</c:v>
                </c:pt>
                <c:pt idx="7">
                  <c:v>67.099999999999994</c:v>
                </c:pt>
                <c:pt idx="8">
                  <c:v>64.180000000000007</c:v>
                </c:pt>
                <c:pt idx="9">
                  <c:v>59.22</c:v>
                </c:pt>
                <c:pt idx="10">
                  <c:v>57.95</c:v>
                </c:pt>
                <c:pt idx="11">
                  <c:v>57.199999999999996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4646088"/>
        <c:axId val="304648048"/>
        <c:axId val="0"/>
      </c:bar3DChart>
      <c:catAx>
        <c:axId val="304646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648048"/>
        <c:crosses val="autoZero"/>
        <c:auto val="1"/>
        <c:lblAlgn val="ctr"/>
        <c:lblOffset val="100"/>
        <c:noMultiLvlLbl val="0"/>
      </c:catAx>
      <c:valAx>
        <c:axId val="30464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розничные цены, руб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646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дИНАМИКА отпускнЫХ ЦЕН НА МОЛОКО В 2023</a:t>
            </a:r>
            <a:r>
              <a:rPr lang="ru-RU" sz="800" baseline="0">
                <a:latin typeface="Arial" panose="020B0604020202020204" pitchFamily="34" charset="0"/>
                <a:cs typeface="Arial" panose="020B0604020202020204" pitchFamily="34" charset="0"/>
              </a:rPr>
              <a:t>Г.</a:t>
            </a:r>
            <a:endParaRPr lang="ru-RU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'молоко отпускн.'!$A$2</c:f>
              <c:strCache>
                <c:ptCount val="1"/>
                <c:pt idx="0">
                  <c:v>молоко 2,5 % жирн.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'молоко отпускн.'!$B$1:$M$1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'молоко отпускн.'!$B$2:$M$2</c:f>
              <c:numCache>
                <c:formatCode>General</c:formatCode>
                <c:ptCount val="12"/>
                <c:pt idx="0">
                  <c:v>54.75</c:v>
                </c:pt>
                <c:pt idx="1">
                  <c:v>54.75</c:v>
                </c:pt>
                <c:pt idx="2" formatCode="0.00">
                  <c:v>54.75</c:v>
                </c:pt>
                <c:pt idx="3" formatCode="0.00">
                  <c:v>54.75</c:v>
                </c:pt>
                <c:pt idx="4" formatCode="0.00">
                  <c:v>54.75</c:v>
                </c:pt>
                <c:pt idx="5" formatCode="0.00">
                  <c:v>54.75</c:v>
                </c:pt>
                <c:pt idx="6" formatCode="0.00">
                  <c:v>54.81</c:v>
                </c:pt>
                <c:pt idx="7" formatCode="0.00">
                  <c:v>54.87</c:v>
                </c:pt>
                <c:pt idx="8" formatCode="0.00">
                  <c:v>58.66</c:v>
                </c:pt>
                <c:pt idx="9" formatCode="0.00">
                  <c:v>60.17</c:v>
                </c:pt>
                <c:pt idx="10" formatCode="0.00">
                  <c:v>63.57</c:v>
                </c:pt>
                <c:pt idx="11" formatCode="0.00">
                  <c:v>65.662499999999994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'молоко отпускн.'!$A$3</c:f>
              <c:strCache>
                <c:ptCount val="1"/>
                <c:pt idx="0">
                  <c:v>молоко 3,2 % жирн.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'молоко отпускн.'!$B$1:$M$1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'молоко отпускн.'!$B$3:$M$3</c:f>
              <c:numCache>
                <c:formatCode>General</c:formatCode>
                <c:ptCount val="12"/>
                <c:pt idx="0">
                  <c:v>58.41</c:v>
                </c:pt>
                <c:pt idx="1">
                  <c:v>58.409999999999989</c:v>
                </c:pt>
                <c:pt idx="2" formatCode="0.00">
                  <c:v>58.41</c:v>
                </c:pt>
                <c:pt idx="3" formatCode="0.00">
                  <c:v>58.41</c:v>
                </c:pt>
                <c:pt idx="4" formatCode="0.00">
                  <c:v>58.51</c:v>
                </c:pt>
                <c:pt idx="5" formatCode="0.00">
                  <c:v>58.65</c:v>
                </c:pt>
                <c:pt idx="6" formatCode="0.00">
                  <c:v>58.82</c:v>
                </c:pt>
                <c:pt idx="7" formatCode="0.00">
                  <c:v>59.46</c:v>
                </c:pt>
                <c:pt idx="8" formatCode="0.00">
                  <c:v>64.72</c:v>
                </c:pt>
                <c:pt idx="9" formatCode="0.00">
                  <c:v>66.66</c:v>
                </c:pt>
                <c:pt idx="10" formatCode="0.00">
                  <c:v>69.77</c:v>
                </c:pt>
                <c:pt idx="11" formatCode="0.00">
                  <c:v>71.699999999999989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646480"/>
        <c:axId val="304645696"/>
      </c:lineChart>
      <c:catAx>
        <c:axId val="304646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645696"/>
        <c:crosses val="autoZero"/>
        <c:auto val="1"/>
        <c:lblAlgn val="ctr"/>
        <c:lblOffset val="100"/>
        <c:noMultiLvlLbl val="0"/>
      </c:catAx>
      <c:valAx>
        <c:axId val="30464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64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Динамика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цен на </a:t>
            </a: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муку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в 2024</a:t>
            </a:r>
            <a:r>
              <a:rPr lang="ru-RU" sz="800" baseline="0">
                <a:latin typeface="Arial" panose="020B0604020202020204" pitchFamily="34" charset="0"/>
                <a:cs typeface="Arial" panose="020B0604020202020204" pitchFamily="34" charset="0"/>
              </a:rPr>
              <a:t>г.</a:t>
            </a:r>
            <a:endParaRPr lang="ru-RU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мука!$A$2</c:f>
              <c:strCache>
                <c:ptCount val="1"/>
                <c:pt idx="0">
                  <c:v>Мука пшеничная  в.с.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мука!$B$1:$M$1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мука!$B$2:$M$2</c:f>
              <c:numCache>
                <c:formatCode>General</c:formatCode>
                <c:ptCount val="12"/>
                <c:pt idx="0">
                  <c:v>44.23</c:v>
                </c:pt>
                <c:pt idx="1">
                  <c:v>44.86</c:v>
                </c:pt>
                <c:pt idx="2">
                  <c:v>45.1</c:v>
                </c:pt>
                <c:pt idx="3">
                  <c:v>45.25</c:v>
                </c:pt>
                <c:pt idx="4">
                  <c:v>45.3</c:v>
                </c:pt>
                <c:pt idx="5">
                  <c:v>45.3</c:v>
                </c:pt>
                <c:pt idx="6" formatCode="0.00">
                  <c:v>45.1</c:v>
                </c:pt>
                <c:pt idx="7" formatCode="0.00">
                  <c:v>45.34</c:v>
                </c:pt>
                <c:pt idx="8" formatCode="0.00">
                  <c:v>45.78</c:v>
                </c:pt>
                <c:pt idx="9" formatCode="0.00">
                  <c:v>45.74</c:v>
                </c:pt>
                <c:pt idx="10">
                  <c:v>45.6</c:v>
                </c:pt>
                <c:pt idx="11">
                  <c:v>45.6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мука!$A$3</c:f>
              <c:strCache>
                <c:ptCount val="1"/>
                <c:pt idx="0">
                  <c:v>Мука ржаная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мука!$B$1:$M$1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мука!$B$3:$M$3</c:f>
              <c:numCache>
                <c:formatCode>General</c:formatCode>
                <c:ptCount val="12"/>
                <c:pt idx="0">
                  <c:v>33.799999999999997</c:v>
                </c:pt>
                <c:pt idx="1">
                  <c:v>33.799999999999997</c:v>
                </c:pt>
                <c:pt idx="2">
                  <c:v>33.799999999999997</c:v>
                </c:pt>
                <c:pt idx="3">
                  <c:v>33.799999999999997</c:v>
                </c:pt>
                <c:pt idx="4">
                  <c:v>33.799999999999997</c:v>
                </c:pt>
                <c:pt idx="5">
                  <c:v>33.799999999999997</c:v>
                </c:pt>
                <c:pt idx="6" formatCode="0.00">
                  <c:v>33.799999999999997</c:v>
                </c:pt>
                <c:pt idx="7" formatCode="0.00">
                  <c:v>33.799999999999997</c:v>
                </c:pt>
                <c:pt idx="8" formatCode="0.00">
                  <c:v>33.799999999999997</c:v>
                </c:pt>
                <c:pt idx="9" formatCode="0.00">
                  <c:v>34.08</c:v>
                </c:pt>
                <c:pt idx="10">
                  <c:v>33.799999999999997</c:v>
                </c:pt>
                <c:pt idx="11">
                  <c:v>33.799999999999997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65544"/>
        <c:axId val="305665152"/>
      </c:lineChart>
      <c:catAx>
        <c:axId val="305665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5665152"/>
        <c:crosses val="autoZero"/>
        <c:auto val="1"/>
        <c:lblAlgn val="ctr"/>
        <c:lblOffset val="100"/>
        <c:noMultiLvlLbl val="0"/>
      </c:catAx>
      <c:valAx>
        <c:axId val="30566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5665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Динамика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закупочных цен на скот в 2024</a:t>
            </a:r>
            <a:r>
              <a:rPr lang="ru-RU" sz="800" baseline="0">
                <a:latin typeface="Arial" panose="020B0604020202020204" pitchFamily="34" charset="0"/>
                <a:cs typeface="Arial" panose="020B0604020202020204" pitchFamily="34" charset="0"/>
              </a:rPr>
              <a:t>Г.</a:t>
            </a:r>
            <a:endParaRPr lang="ru-RU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347270947567197"/>
          <c:y val="1.2566759673881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4512847610220339E-2"/>
          <c:y val="0.16299126877369999"/>
          <c:w val="0.94201813882175622"/>
          <c:h val="0.77870332017748622"/>
        </c:manualLayout>
      </c:layout>
      <c:lineChart>
        <c:grouping val="standard"/>
        <c:varyColors val="0"/>
        <c:ser>
          <c:idx val="0"/>
          <c:order val="0"/>
          <c:tx>
            <c:strRef>
              <c:f>скот!$A$2</c:f>
              <c:strCache>
                <c:ptCount val="1"/>
                <c:pt idx="0">
                  <c:v>КРС высш. упит.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скот!$B$1:$M$1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скот!$B$2:$M$2</c:f>
              <c:numCache>
                <c:formatCode>0.00</c:formatCode>
                <c:ptCount val="12"/>
                <c:pt idx="0">
                  <c:v>112</c:v>
                </c:pt>
                <c:pt idx="1">
                  <c:v>112</c:v>
                </c:pt>
                <c:pt idx="2">
                  <c:v>112</c:v>
                </c:pt>
                <c:pt idx="3">
                  <c:v>112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114</c:v>
                </c:pt>
                <c:pt idx="8">
                  <c:v>122</c:v>
                </c:pt>
                <c:pt idx="9">
                  <c:v>128</c:v>
                </c:pt>
                <c:pt idx="10">
                  <c:v>137</c:v>
                </c:pt>
                <c:pt idx="11">
                  <c:v>137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скот!$A$3</c:f>
              <c:strCache>
                <c:ptCount val="1"/>
                <c:pt idx="0">
                  <c:v>свиньи 2 кат.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скот!$B$1:$M$1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скот!$B$3:$M$3</c:f>
              <c:numCache>
                <c:formatCode>0.00</c:formatCode>
                <c:ptCount val="12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126.25</c:v>
                </c:pt>
                <c:pt idx="4">
                  <c:v>125</c:v>
                </c:pt>
                <c:pt idx="5">
                  <c:v>121.25</c:v>
                </c:pt>
                <c:pt idx="6">
                  <c:v>120</c:v>
                </c:pt>
                <c:pt idx="7">
                  <c:v>122</c:v>
                </c:pt>
                <c:pt idx="8">
                  <c:v>130</c:v>
                </c:pt>
                <c:pt idx="9">
                  <c:v>118</c:v>
                </c:pt>
                <c:pt idx="10">
                  <c:v>124</c:v>
                </c:pt>
                <c:pt idx="11">
                  <c:v>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64760"/>
        <c:axId val="305665936"/>
      </c:lineChart>
      <c:catAx>
        <c:axId val="305664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5665936"/>
        <c:crosses val="autoZero"/>
        <c:auto val="1"/>
        <c:lblAlgn val="ctr"/>
        <c:lblOffset val="100"/>
        <c:noMultiLvlLbl val="0"/>
      </c:catAx>
      <c:valAx>
        <c:axId val="30566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566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Динамика отпускных цен на молоко в 2024</a:t>
            </a:r>
            <a:r>
              <a:rPr lang="ru-RU" sz="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г</a:t>
            </a: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10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8150481189851271E-2"/>
          <c:y val="0.26331073199183441"/>
          <c:w val="0.87129396325459318"/>
          <c:h val="0.55406568970545345"/>
        </c:manualLayout>
      </c:layout>
      <c:lineChart>
        <c:grouping val="standard"/>
        <c:varyColors val="0"/>
        <c:ser>
          <c:idx val="0"/>
          <c:order val="0"/>
          <c:tx>
            <c:strRef>
              <c:f>'таблица 2024'!$A$8:$B$8</c:f>
              <c:strCache>
                <c:ptCount val="2"/>
                <c:pt idx="0">
                  <c:v>Молоко</c:v>
                </c:pt>
                <c:pt idx="1">
                  <c:v>2,5 % жирн.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2024'!$C$2:$N$2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2024'!$C$8:$N$8</c:f>
              <c:numCache>
                <c:formatCode>0.00</c:formatCode>
                <c:ptCount val="12"/>
                <c:pt idx="0">
                  <c:v>54.75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54.75</c:v>
                </c:pt>
                <c:pt idx="5">
                  <c:v>54.75</c:v>
                </c:pt>
                <c:pt idx="6">
                  <c:v>54.81</c:v>
                </c:pt>
                <c:pt idx="7">
                  <c:v>54.87</c:v>
                </c:pt>
                <c:pt idx="8">
                  <c:v>58.66</c:v>
                </c:pt>
                <c:pt idx="9">
                  <c:v>60.17</c:v>
                </c:pt>
                <c:pt idx="10">
                  <c:v>63.57</c:v>
                </c:pt>
                <c:pt idx="11">
                  <c:v>65.662499999999994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'таблица 2024'!$A$9:$B$9</c:f>
              <c:strCache>
                <c:ptCount val="2"/>
                <c:pt idx="0">
                  <c:v>Молоко</c:v>
                </c:pt>
                <c:pt idx="1">
                  <c:v>3,2 % жирн.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2024'!$C$2:$N$2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2024'!$C$9:$N$9</c:f>
              <c:numCache>
                <c:formatCode>0.00</c:formatCode>
                <c:ptCount val="12"/>
                <c:pt idx="0">
                  <c:v>58.41</c:v>
                </c:pt>
                <c:pt idx="1">
                  <c:v>58.409999999999989</c:v>
                </c:pt>
                <c:pt idx="2">
                  <c:v>58.41</c:v>
                </c:pt>
                <c:pt idx="3">
                  <c:v>58.41</c:v>
                </c:pt>
                <c:pt idx="4">
                  <c:v>58.51</c:v>
                </c:pt>
                <c:pt idx="5">
                  <c:v>58.65</c:v>
                </c:pt>
                <c:pt idx="6">
                  <c:v>58.82</c:v>
                </c:pt>
                <c:pt idx="7">
                  <c:v>59.46</c:v>
                </c:pt>
                <c:pt idx="8">
                  <c:v>64.72</c:v>
                </c:pt>
                <c:pt idx="9">
                  <c:v>66.66</c:v>
                </c:pt>
                <c:pt idx="10">
                  <c:v>69.77</c:v>
                </c:pt>
                <c:pt idx="11">
                  <c:v>71.699999999999989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184672"/>
        <c:axId val="207183496"/>
      </c:lineChart>
      <c:catAx>
        <c:axId val="207184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183496"/>
        <c:crosses val="autoZero"/>
        <c:auto val="1"/>
        <c:lblAlgn val="ctr"/>
        <c:lblOffset val="100"/>
        <c:noMultiLvlLbl val="0"/>
      </c:catAx>
      <c:valAx>
        <c:axId val="2071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18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563867016622922"/>
          <c:y val="0.18055555555555552"/>
          <c:w val="0.67650021872265964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Динамика закупочных цен  на скот в 2024</a:t>
            </a:r>
            <a:r>
              <a:rPr lang="ru-RU" sz="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г</a:t>
            </a: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 </a:t>
            </a:r>
          </a:p>
        </c:rich>
      </c:tx>
      <c:layout>
        <c:manualLayout>
          <c:xMode val="edge"/>
          <c:yMode val="edge"/>
          <c:x val="0.1043956692913385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10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'таблица 2024'!$B$5</c:f>
              <c:strCache>
                <c:ptCount val="1"/>
                <c:pt idx="0">
                  <c:v>КРС высш. упит.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2024'!$C$2:$N$2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2024'!$C$5:$N$5</c:f>
              <c:numCache>
                <c:formatCode>0.00</c:formatCode>
                <c:ptCount val="12"/>
                <c:pt idx="0">
                  <c:v>112</c:v>
                </c:pt>
                <c:pt idx="1">
                  <c:v>112</c:v>
                </c:pt>
                <c:pt idx="2">
                  <c:v>112</c:v>
                </c:pt>
                <c:pt idx="3">
                  <c:v>112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114</c:v>
                </c:pt>
                <c:pt idx="8">
                  <c:v>122</c:v>
                </c:pt>
                <c:pt idx="9">
                  <c:v>128</c:v>
                </c:pt>
                <c:pt idx="10">
                  <c:v>137</c:v>
                </c:pt>
                <c:pt idx="11">
                  <c:v>137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'таблица 2024'!$B$6</c:f>
              <c:strCache>
                <c:ptCount val="1"/>
                <c:pt idx="0">
                  <c:v>свиньи 2 кат.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2024'!$C$2:$N$2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2024'!$C$6:$N$6</c:f>
              <c:numCache>
                <c:formatCode>0.00</c:formatCode>
                <c:ptCount val="12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126.25</c:v>
                </c:pt>
                <c:pt idx="4">
                  <c:v>125</c:v>
                </c:pt>
                <c:pt idx="5">
                  <c:v>121.25</c:v>
                </c:pt>
                <c:pt idx="6">
                  <c:v>120</c:v>
                </c:pt>
                <c:pt idx="7">
                  <c:v>122</c:v>
                </c:pt>
                <c:pt idx="8">
                  <c:v>130</c:v>
                </c:pt>
                <c:pt idx="9">
                  <c:v>118</c:v>
                </c:pt>
                <c:pt idx="10">
                  <c:v>124</c:v>
                </c:pt>
                <c:pt idx="11">
                  <c:v>130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83888"/>
        <c:axId val="207184280"/>
      </c:lineChart>
      <c:catAx>
        <c:axId val="207183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184280"/>
        <c:crosses val="autoZero"/>
        <c:auto val="1"/>
        <c:lblAlgn val="ctr"/>
        <c:lblOffset val="100"/>
        <c:noMultiLvlLbl val="0"/>
      </c:catAx>
      <c:valAx>
        <c:axId val="207184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18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Динамика отпускных цен птицеводческой продукции в 2024</a:t>
            </a:r>
            <a:r>
              <a:rPr lang="ru-RU" sz="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г</a:t>
            </a: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</a:t>
            </a:r>
          </a:p>
        </c:rich>
      </c:tx>
      <c:layout>
        <c:manualLayout>
          <c:xMode val="edge"/>
          <c:yMode val="edge"/>
          <c:x val="0.13386443046820407"/>
          <c:y val="2.5862074817194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10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158239654005514"/>
          <c:y val="0.20711177643039561"/>
          <c:w val="0.82508438017574848"/>
          <c:h val="0.60671951842197203"/>
        </c:manualLayout>
      </c:layout>
      <c:lineChart>
        <c:grouping val="standard"/>
        <c:varyColors val="0"/>
        <c:ser>
          <c:idx val="0"/>
          <c:order val="0"/>
          <c:tx>
            <c:strRef>
              <c:f>'таблица 2024'!$A$11:$B$11</c:f>
              <c:strCache>
                <c:ptCount val="2"/>
                <c:pt idx="0">
                  <c:v>мясо бройлеров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2024'!$C$2:$N$2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2024'!$C$11:$N$11</c:f>
              <c:numCache>
                <c:formatCode>0.00</c:formatCode>
                <c:ptCount val="12"/>
                <c:pt idx="0">
                  <c:v>186.13</c:v>
                </c:pt>
                <c:pt idx="1">
                  <c:v>188.9</c:v>
                </c:pt>
                <c:pt idx="2">
                  <c:v>192.92500000000001</c:v>
                </c:pt>
                <c:pt idx="3">
                  <c:v>181.83</c:v>
                </c:pt>
                <c:pt idx="4">
                  <c:v>196.66</c:v>
                </c:pt>
                <c:pt idx="5">
                  <c:v>197.45</c:v>
                </c:pt>
                <c:pt idx="6">
                  <c:v>191.33</c:v>
                </c:pt>
                <c:pt idx="7">
                  <c:v>185.48</c:v>
                </c:pt>
                <c:pt idx="8">
                  <c:v>183.33</c:v>
                </c:pt>
                <c:pt idx="9">
                  <c:v>187.4</c:v>
                </c:pt>
                <c:pt idx="10">
                  <c:v>198.18</c:v>
                </c:pt>
                <c:pt idx="11">
                  <c:v>206.3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'таблица 2024'!$A$12:$B$12</c:f>
              <c:strCache>
                <c:ptCount val="2"/>
                <c:pt idx="0">
                  <c:v>яйцо 1 категория, дес.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2024'!$C$2:$N$2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2024'!$C$12:$N$12</c:f>
              <c:numCache>
                <c:formatCode>0.00</c:formatCode>
                <c:ptCount val="12"/>
                <c:pt idx="0">
                  <c:v>106.03</c:v>
                </c:pt>
                <c:pt idx="1">
                  <c:v>89.179999999999993</c:v>
                </c:pt>
                <c:pt idx="2">
                  <c:v>82.075000000000003</c:v>
                </c:pt>
                <c:pt idx="3">
                  <c:v>83.3</c:v>
                </c:pt>
                <c:pt idx="4">
                  <c:v>71.88</c:v>
                </c:pt>
                <c:pt idx="5">
                  <c:v>65</c:v>
                </c:pt>
                <c:pt idx="6">
                  <c:v>62.45</c:v>
                </c:pt>
                <c:pt idx="7">
                  <c:v>61.24</c:v>
                </c:pt>
                <c:pt idx="8">
                  <c:v>61.8</c:v>
                </c:pt>
                <c:pt idx="9">
                  <c:v>65.680000000000007</c:v>
                </c:pt>
                <c:pt idx="10">
                  <c:v>73.930000000000007</c:v>
                </c:pt>
                <c:pt idx="11">
                  <c:v>84.15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941296"/>
        <c:axId val="304941688"/>
      </c:lineChart>
      <c:catAx>
        <c:axId val="30494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941688"/>
        <c:crosses val="autoZero"/>
        <c:auto val="1"/>
        <c:lblAlgn val="ctr"/>
        <c:lblOffset val="100"/>
        <c:noMultiLvlLbl val="0"/>
      </c:catAx>
      <c:valAx>
        <c:axId val="304941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94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072665445121244"/>
          <c:y val="0.13444215372132112"/>
          <c:w val="0.79777788782691461"/>
          <c:h val="7.2112074318785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Динамика цен на картофель и овощи в 2024</a:t>
            </a:r>
            <a:r>
              <a:rPr lang="ru-RU" sz="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г</a:t>
            </a: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10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088570936585213E-2"/>
          <c:y val="0.23611153444529112"/>
          <c:w val="0.88874981084620908"/>
          <c:h val="0.60458132249597829"/>
        </c:manualLayout>
      </c:layout>
      <c:lineChart>
        <c:grouping val="standard"/>
        <c:varyColors val="0"/>
        <c:ser>
          <c:idx val="0"/>
          <c:order val="0"/>
          <c:tx>
            <c:strRef>
              <c:f>'таблица 2024'!$A$14</c:f>
              <c:strCache>
                <c:ptCount val="1"/>
                <c:pt idx="0">
                  <c:v>Картофель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2024'!$B$2:$N$2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2024'!$B$14:$N$14</c:f>
              <c:numCache>
                <c:formatCode>0.00</c:formatCode>
                <c:ptCount val="13"/>
                <c:pt idx="1">
                  <c:v>31.53</c:v>
                </c:pt>
                <c:pt idx="2">
                  <c:v>32.06</c:v>
                </c:pt>
                <c:pt idx="3">
                  <c:v>33.125</c:v>
                </c:pt>
                <c:pt idx="4">
                  <c:v>33.6</c:v>
                </c:pt>
                <c:pt idx="5">
                  <c:v>32.96</c:v>
                </c:pt>
                <c:pt idx="6">
                  <c:v>34.229999999999997</c:v>
                </c:pt>
                <c:pt idx="7">
                  <c:v>61.05</c:v>
                </c:pt>
                <c:pt idx="8">
                  <c:v>56.44</c:v>
                </c:pt>
                <c:pt idx="9">
                  <c:v>42.98</c:v>
                </c:pt>
                <c:pt idx="10">
                  <c:v>39.14</c:v>
                </c:pt>
                <c:pt idx="11">
                  <c:v>47.28</c:v>
                </c:pt>
                <c:pt idx="12">
                  <c:v>49.699999999999996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'таблица 2024'!$A$15</c:f>
              <c:strCache>
                <c:ptCount val="1"/>
                <c:pt idx="0">
                  <c:v>Капуста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2024'!$B$2:$N$2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2024'!$B$15:$N$15</c:f>
              <c:numCache>
                <c:formatCode>0.00</c:formatCode>
                <c:ptCount val="13"/>
                <c:pt idx="1">
                  <c:v>35.53</c:v>
                </c:pt>
                <c:pt idx="2">
                  <c:v>39.14</c:v>
                </c:pt>
                <c:pt idx="3">
                  <c:v>40.325000000000003</c:v>
                </c:pt>
                <c:pt idx="4">
                  <c:v>42.5</c:v>
                </c:pt>
                <c:pt idx="5">
                  <c:v>46.3</c:v>
                </c:pt>
                <c:pt idx="6">
                  <c:v>44.35</c:v>
                </c:pt>
                <c:pt idx="7">
                  <c:v>55.1</c:v>
                </c:pt>
                <c:pt idx="8">
                  <c:v>50.42</c:v>
                </c:pt>
                <c:pt idx="9">
                  <c:v>42.83</c:v>
                </c:pt>
                <c:pt idx="10">
                  <c:v>38.28</c:v>
                </c:pt>
                <c:pt idx="11">
                  <c:v>40.28</c:v>
                </c:pt>
                <c:pt idx="12">
                  <c:v>41.625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'таблица 2024'!$A$16</c:f>
              <c:strCache>
                <c:ptCount val="1"/>
                <c:pt idx="0">
                  <c:v>Морковь</c:v>
                </c:pt>
              </c:strCache>
            </c:strRef>
          </c:tx>
          <c:spPr>
            <a:ln w="38100" cap="flat" cmpd="dbl" algn="ctr">
              <a:solidFill>
                <a:schemeClr val="accent3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2024'!$B$2:$N$2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2024'!$B$16:$N$16</c:f>
              <c:numCache>
                <c:formatCode>0.00</c:formatCode>
                <c:ptCount val="13"/>
                <c:pt idx="1">
                  <c:v>51.8</c:v>
                </c:pt>
                <c:pt idx="2">
                  <c:v>51.9</c:v>
                </c:pt>
                <c:pt idx="3">
                  <c:v>52.3</c:v>
                </c:pt>
                <c:pt idx="4">
                  <c:v>52.95</c:v>
                </c:pt>
                <c:pt idx="5">
                  <c:v>60.26</c:v>
                </c:pt>
                <c:pt idx="6">
                  <c:v>75.680000000000007</c:v>
                </c:pt>
                <c:pt idx="7">
                  <c:v>79.099999999999994</c:v>
                </c:pt>
                <c:pt idx="8">
                  <c:v>74.02</c:v>
                </c:pt>
                <c:pt idx="9">
                  <c:v>67.83</c:v>
                </c:pt>
                <c:pt idx="10">
                  <c:v>58.7</c:v>
                </c:pt>
                <c:pt idx="11">
                  <c:v>56.35</c:v>
                </c:pt>
                <c:pt idx="12">
                  <c:v>57.7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'таблица 2024'!$A$17</c:f>
              <c:strCache>
                <c:ptCount val="1"/>
                <c:pt idx="0">
                  <c:v>Свекла</c:v>
                </c:pt>
              </c:strCache>
            </c:strRef>
          </c:tx>
          <c:spPr>
            <a:ln w="38100" cap="flat" cmpd="dbl" algn="ctr">
              <a:solidFill>
                <a:schemeClr val="accent4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2024'!$B$2:$N$2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2024'!$B$17:$N$17</c:f>
              <c:numCache>
                <c:formatCode>0.00</c:formatCode>
                <c:ptCount val="13"/>
                <c:pt idx="1">
                  <c:v>46</c:v>
                </c:pt>
                <c:pt idx="2">
                  <c:v>47.5</c:v>
                </c:pt>
                <c:pt idx="3">
                  <c:v>51.125</c:v>
                </c:pt>
                <c:pt idx="4">
                  <c:v>53.38</c:v>
                </c:pt>
                <c:pt idx="5">
                  <c:v>61.38</c:v>
                </c:pt>
                <c:pt idx="6">
                  <c:v>68.150000000000006</c:v>
                </c:pt>
                <c:pt idx="7">
                  <c:v>74.099999999999994</c:v>
                </c:pt>
                <c:pt idx="8">
                  <c:v>67.099999999999994</c:v>
                </c:pt>
                <c:pt idx="9">
                  <c:v>64.180000000000007</c:v>
                </c:pt>
                <c:pt idx="10">
                  <c:v>59.22</c:v>
                </c:pt>
                <c:pt idx="11">
                  <c:v>57.95</c:v>
                </c:pt>
                <c:pt idx="12">
                  <c:v>57.199999999999996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'таблица 2024'!$A$18</c:f>
              <c:strCache>
                <c:ptCount val="1"/>
                <c:pt idx="0">
                  <c:v>Лук репчатый</c:v>
                </c:pt>
              </c:strCache>
            </c:strRef>
          </c:tx>
          <c:spPr>
            <a:ln w="38100" cap="flat" cmpd="dbl" algn="ctr">
              <a:solidFill>
                <a:schemeClr val="accent5"/>
              </a:solidFill>
              <a:miter lim="800000"/>
            </a:ln>
            <a:effectLst/>
          </c:spPr>
          <c:marker>
            <c:symbol val="none"/>
          </c:marker>
          <c:cat>
            <c:strRef>
              <c:f>'таблица 2024'!$B$2:$N$2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2024'!$B$18:$N$18</c:f>
              <c:numCache>
                <c:formatCode>0.00</c:formatCode>
                <c:ptCount val="13"/>
                <c:pt idx="1">
                  <c:v>38.770000000000003</c:v>
                </c:pt>
                <c:pt idx="2">
                  <c:v>39.36</c:v>
                </c:pt>
                <c:pt idx="3">
                  <c:v>40.5</c:v>
                </c:pt>
                <c:pt idx="4">
                  <c:v>41.65</c:v>
                </c:pt>
                <c:pt idx="5">
                  <c:v>44.8</c:v>
                </c:pt>
                <c:pt idx="6">
                  <c:v>46.3</c:v>
                </c:pt>
                <c:pt idx="7">
                  <c:v>49.1</c:v>
                </c:pt>
                <c:pt idx="8">
                  <c:v>48.38</c:v>
                </c:pt>
                <c:pt idx="9">
                  <c:v>44.18</c:v>
                </c:pt>
                <c:pt idx="10">
                  <c:v>41.12</c:v>
                </c:pt>
                <c:pt idx="11">
                  <c:v>45.98</c:v>
                </c:pt>
                <c:pt idx="12">
                  <c:v>48.95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944432"/>
        <c:axId val="304942080"/>
        <c:extLst/>
      </c:lineChart>
      <c:catAx>
        <c:axId val="304944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942080"/>
        <c:crosses val="autoZero"/>
        <c:auto val="1"/>
        <c:lblAlgn val="ctr"/>
        <c:lblOffset val="100"/>
        <c:noMultiLvlLbl val="0"/>
      </c:catAx>
      <c:valAx>
        <c:axId val="30494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94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Динамика цен на муку в 2024</a:t>
            </a:r>
            <a:r>
              <a:rPr lang="ru-RU" sz="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г</a:t>
            </a: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</a:t>
            </a:r>
          </a:p>
        </c:rich>
      </c:tx>
      <c:layout>
        <c:manualLayout>
          <c:xMode val="edge"/>
          <c:yMode val="edge"/>
          <c:x val="0.15274087893176774"/>
          <c:y val="2.1285261046128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10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0450704932402941E-2"/>
          <c:y val="0.30023222467017457"/>
          <c:w val="0.90286351706036749"/>
          <c:h val="0.51714421114027409"/>
        </c:manualLayout>
      </c:layout>
      <c:lineChart>
        <c:grouping val="standard"/>
        <c:varyColors val="0"/>
        <c:ser>
          <c:idx val="0"/>
          <c:order val="0"/>
          <c:tx>
            <c:strRef>
              <c:f>'таблица 2024'!$A$19</c:f>
              <c:strCache>
                <c:ptCount val="1"/>
                <c:pt idx="0">
                  <c:v>Мука пшеничная  в.с.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2024'!$B$2:$N$2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2024'!$B$19:$N$19</c:f>
              <c:numCache>
                <c:formatCode>0.00</c:formatCode>
                <c:ptCount val="13"/>
                <c:pt idx="1">
                  <c:v>44.23</c:v>
                </c:pt>
                <c:pt idx="2">
                  <c:v>44.86</c:v>
                </c:pt>
                <c:pt idx="3">
                  <c:v>45.1</c:v>
                </c:pt>
                <c:pt idx="4">
                  <c:v>45.25</c:v>
                </c:pt>
                <c:pt idx="5">
                  <c:v>45.3</c:v>
                </c:pt>
                <c:pt idx="6">
                  <c:v>45.3</c:v>
                </c:pt>
                <c:pt idx="7">
                  <c:v>45.1</c:v>
                </c:pt>
                <c:pt idx="8">
                  <c:v>45.34</c:v>
                </c:pt>
                <c:pt idx="9">
                  <c:v>45.78</c:v>
                </c:pt>
                <c:pt idx="10">
                  <c:v>45.74</c:v>
                </c:pt>
                <c:pt idx="11">
                  <c:v>45.6</c:v>
                </c:pt>
                <c:pt idx="12">
                  <c:v>45.6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'таблица 2024'!$A$20</c:f>
              <c:strCache>
                <c:ptCount val="1"/>
                <c:pt idx="0">
                  <c:v>Мука ржаная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2024'!$B$2:$N$2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2024'!$B$20:$N$20</c:f>
              <c:numCache>
                <c:formatCode>0.00</c:formatCode>
                <c:ptCount val="13"/>
                <c:pt idx="1">
                  <c:v>33.799999999999997</c:v>
                </c:pt>
                <c:pt idx="2">
                  <c:v>33.799999999999997</c:v>
                </c:pt>
                <c:pt idx="3">
                  <c:v>33.799999999999997</c:v>
                </c:pt>
                <c:pt idx="4">
                  <c:v>33.799999999999997</c:v>
                </c:pt>
                <c:pt idx="5">
                  <c:v>33.799999999999997</c:v>
                </c:pt>
                <c:pt idx="6">
                  <c:v>33.799999999999997</c:v>
                </c:pt>
                <c:pt idx="7">
                  <c:v>33.799999999999997</c:v>
                </c:pt>
                <c:pt idx="8">
                  <c:v>33.799999999999997</c:v>
                </c:pt>
                <c:pt idx="9">
                  <c:v>33.799999999999997</c:v>
                </c:pt>
                <c:pt idx="10">
                  <c:v>34.08</c:v>
                </c:pt>
                <c:pt idx="11">
                  <c:v>33.799999999999997</c:v>
                </c:pt>
                <c:pt idx="12">
                  <c:v>33.799999999999997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943648"/>
        <c:axId val="304943256"/>
      </c:lineChart>
      <c:catAx>
        <c:axId val="304943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943256"/>
        <c:crosses val="autoZero"/>
        <c:auto val="1"/>
        <c:lblAlgn val="ctr"/>
        <c:lblOffset val="100"/>
        <c:noMultiLvlLbl val="0"/>
      </c:catAx>
      <c:valAx>
        <c:axId val="304943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94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ДИНАМИКА ЗАКУПОЧНЫХ ЦЕН НА Молоко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В 2023-2024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ru-RU" sz="700" baseline="0">
                <a:latin typeface="Arial" panose="020B0604020202020204" pitchFamily="34" charset="0"/>
                <a:cs typeface="Arial" panose="020B0604020202020204" pitchFamily="34" charset="0"/>
              </a:rPr>
              <a:t>Гг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c:rich>
      </c:tx>
      <c:layout>
        <c:manualLayout>
          <c:xMode val="edge"/>
          <c:yMode val="edge"/>
          <c:x val="0.30229251911196692"/>
          <c:y val="2.9112074840496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437308039747064E-2"/>
          <c:y val="0.12805866666666668"/>
          <c:w val="0.91686901535682008"/>
          <c:h val="0.80647066666666667"/>
        </c:manualLayout>
      </c:layout>
      <c:lineChart>
        <c:grouping val="standard"/>
        <c:varyColors val="0"/>
        <c:ser>
          <c:idx val="0"/>
          <c:order val="0"/>
          <c:tx>
            <c:strRef>
              <c:f>'молоко закуп.'!$A$2</c:f>
              <c:strCache>
                <c:ptCount val="1"/>
                <c:pt idx="0">
                  <c:v>Молоко 1 сорт 2023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'молоко закуп.'!$B$1:$M$1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'молоко закуп.'!$B$2:$M$2</c:f>
              <c:numCache>
                <c:formatCode>General</c:formatCode>
                <c:ptCount val="12"/>
                <c:pt idx="0">
                  <c:v>29.3</c:v>
                </c:pt>
                <c:pt idx="1">
                  <c:v>28.89</c:v>
                </c:pt>
                <c:pt idx="2">
                  <c:v>26.849999999999998</c:v>
                </c:pt>
                <c:pt idx="3">
                  <c:v>24.49</c:v>
                </c:pt>
                <c:pt idx="4">
                  <c:v>23.200000000000003</c:v>
                </c:pt>
                <c:pt idx="5">
                  <c:v>22.3</c:v>
                </c:pt>
                <c:pt idx="6" formatCode="0.00">
                  <c:v>22.23</c:v>
                </c:pt>
                <c:pt idx="7" formatCode="0.00">
                  <c:v>23.15</c:v>
                </c:pt>
                <c:pt idx="8" formatCode="0.00">
                  <c:v>24.42</c:v>
                </c:pt>
                <c:pt idx="9" formatCode="0.00">
                  <c:v>25.52</c:v>
                </c:pt>
                <c:pt idx="10">
                  <c:v>26.65</c:v>
                </c:pt>
                <c:pt idx="11">
                  <c:v>27.36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'молоко закуп.'!$A$3</c:f>
              <c:strCache>
                <c:ptCount val="1"/>
                <c:pt idx="0">
                  <c:v>Молоко 1 сорт 2024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'молоко закуп.'!$B$1:$M$1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'молоко закуп.'!$B$3:$M$3</c:f>
              <c:numCache>
                <c:formatCode>General</c:formatCode>
                <c:ptCount val="12"/>
                <c:pt idx="0">
                  <c:v>28.2</c:v>
                </c:pt>
                <c:pt idx="1">
                  <c:v>28.607999999999997</c:v>
                </c:pt>
                <c:pt idx="2">
                  <c:v>28.724999999999998</c:v>
                </c:pt>
                <c:pt idx="3">
                  <c:v>28.27</c:v>
                </c:pt>
                <c:pt idx="4">
                  <c:v>28.17</c:v>
                </c:pt>
                <c:pt idx="5">
                  <c:v>27.64</c:v>
                </c:pt>
                <c:pt idx="6">
                  <c:v>27.66</c:v>
                </c:pt>
                <c:pt idx="7">
                  <c:v>28.76</c:v>
                </c:pt>
                <c:pt idx="8" formatCode="0.00">
                  <c:v>30.78</c:v>
                </c:pt>
                <c:pt idx="9" formatCode="0.00">
                  <c:v>32.380000000000003</c:v>
                </c:pt>
                <c:pt idx="10" formatCode="0.00">
                  <c:v>34.68</c:v>
                </c:pt>
                <c:pt idx="11" formatCode="0.00">
                  <c:v>37.662500000000001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04734792"/>
        <c:axId val="304735184"/>
      </c:lineChart>
      <c:dateAx>
        <c:axId val="304734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735184"/>
        <c:crosses val="autoZero"/>
        <c:auto val="0"/>
        <c:lblOffset val="100"/>
        <c:baseTimeUnit val="days"/>
      </c:dateAx>
      <c:valAx>
        <c:axId val="304735184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734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 розничных цен на картофель (2023-2024гг)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7185520249685095E-2"/>
          <c:y val="0.15031408308004052"/>
          <c:w val="0.71957322710547722"/>
          <c:h val="0.731354538129542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'картофель и овощи'!$A$2</c:f>
              <c:strCache>
                <c:ptCount val="1"/>
                <c:pt idx="0">
                  <c:v>Картофель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овощи'!$B$2:$M$2</c:f>
              <c:numCache>
                <c:formatCode>0.00</c:formatCode>
                <c:ptCount val="12"/>
                <c:pt idx="0">
                  <c:v>30.03</c:v>
                </c:pt>
                <c:pt idx="1">
                  <c:v>30.419999999999998</c:v>
                </c:pt>
                <c:pt idx="2">
                  <c:v>31.75</c:v>
                </c:pt>
                <c:pt idx="3">
                  <c:v>32.75</c:v>
                </c:pt>
                <c:pt idx="4">
                  <c:v>32.625</c:v>
                </c:pt>
                <c:pt idx="5">
                  <c:v>31.9</c:v>
                </c:pt>
                <c:pt idx="6">
                  <c:v>53.95</c:v>
                </c:pt>
                <c:pt idx="7">
                  <c:v>41.38</c:v>
                </c:pt>
                <c:pt idx="8">
                  <c:v>30.4</c:v>
                </c:pt>
                <c:pt idx="9">
                  <c:v>26.525000000000002</c:v>
                </c:pt>
                <c:pt idx="10">
                  <c:v>26.94</c:v>
                </c:pt>
                <c:pt idx="11">
                  <c:v>29.175000000000001</c:v>
                </c:pt>
              </c:numCache>
            </c:numRef>
          </c:val>
        </c:ser>
        <c:ser>
          <c:idx val="1"/>
          <c:order val="1"/>
          <c:tx>
            <c:strRef>
              <c:f>'картофель и овощи'!$A$3</c:f>
              <c:strCache>
                <c:ptCount val="1"/>
                <c:pt idx="0">
                  <c:v>Картофель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овощи'!$B$3:$M$3</c:f>
              <c:numCache>
                <c:formatCode>0.00</c:formatCode>
                <c:ptCount val="12"/>
                <c:pt idx="0">
                  <c:v>31.53</c:v>
                </c:pt>
                <c:pt idx="1">
                  <c:v>32.06</c:v>
                </c:pt>
                <c:pt idx="2">
                  <c:v>33.125</c:v>
                </c:pt>
                <c:pt idx="3">
                  <c:v>33.6</c:v>
                </c:pt>
                <c:pt idx="4">
                  <c:v>32.96</c:v>
                </c:pt>
                <c:pt idx="5">
                  <c:v>34.229999999999997</c:v>
                </c:pt>
                <c:pt idx="6">
                  <c:v>61.05</c:v>
                </c:pt>
                <c:pt idx="7">
                  <c:v>56.44</c:v>
                </c:pt>
                <c:pt idx="8">
                  <c:v>42.98</c:v>
                </c:pt>
                <c:pt idx="9">
                  <c:v>39.14</c:v>
                </c:pt>
                <c:pt idx="10">
                  <c:v>47.28</c:v>
                </c:pt>
                <c:pt idx="11">
                  <c:v>49.699999999999996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4733616"/>
        <c:axId val="304732832"/>
        <c:axId val="0"/>
      </c:bar3DChart>
      <c:catAx>
        <c:axId val="30473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732832"/>
        <c:crosses val="autoZero"/>
        <c:auto val="1"/>
        <c:lblAlgn val="ctr"/>
        <c:lblOffset val="100"/>
        <c:noMultiLvlLbl val="0"/>
      </c:catAx>
      <c:valAx>
        <c:axId val="30473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Розничные цены, руб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73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</a:t>
            </a:r>
            <a:r>
              <a:rPr lang="ru-RU" baseline="0"/>
              <a:t> розничныхцен на капусту (2023-2024 гг)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5557484812634449E-2"/>
          <c:y val="0.15203889836816983"/>
          <c:w val="0.89802772734386871"/>
          <c:h val="0.761416351683788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'картофель и овощи'!$A$4</c:f>
              <c:strCache>
                <c:ptCount val="1"/>
                <c:pt idx="0">
                  <c:v>Капуста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овощи'!$B$4:$M$4</c:f>
              <c:numCache>
                <c:formatCode>0.00</c:formatCode>
                <c:ptCount val="12"/>
                <c:pt idx="0">
                  <c:v>25.77</c:v>
                </c:pt>
                <c:pt idx="1">
                  <c:v>26.060000000000002</c:v>
                </c:pt>
                <c:pt idx="2">
                  <c:v>24.824999999999999</c:v>
                </c:pt>
                <c:pt idx="3">
                  <c:v>25.575000000000003</c:v>
                </c:pt>
                <c:pt idx="4">
                  <c:v>32.875</c:v>
                </c:pt>
                <c:pt idx="5">
                  <c:v>37.5</c:v>
                </c:pt>
                <c:pt idx="6">
                  <c:v>64.38</c:v>
                </c:pt>
                <c:pt idx="7">
                  <c:v>52.28</c:v>
                </c:pt>
                <c:pt idx="8">
                  <c:v>34.549999999999997</c:v>
                </c:pt>
                <c:pt idx="9">
                  <c:v>32.200000000000003</c:v>
                </c:pt>
                <c:pt idx="10">
                  <c:v>31.02</c:v>
                </c:pt>
                <c:pt idx="11">
                  <c:v>31.05</c:v>
                </c:pt>
              </c:numCache>
            </c:numRef>
          </c:val>
        </c:ser>
        <c:ser>
          <c:idx val="1"/>
          <c:order val="1"/>
          <c:tx>
            <c:strRef>
              <c:f>'картофель и овощи'!$A$5</c:f>
              <c:strCache>
                <c:ptCount val="1"/>
                <c:pt idx="0">
                  <c:v>Капуста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овощи'!$B$5:$M$5</c:f>
              <c:numCache>
                <c:formatCode>0.00</c:formatCode>
                <c:ptCount val="12"/>
                <c:pt idx="0">
                  <c:v>35.53</c:v>
                </c:pt>
                <c:pt idx="1">
                  <c:v>39.14</c:v>
                </c:pt>
                <c:pt idx="2">
                  <c:v>40.325000000000003</c:v>
                </c:pt>
                <c:pt idx="3">
                  <c:v>42.5</c:v>
                </c:pt>
                <c:pt idx="4">
                  <c:v>46.3</c:v>
                </c:pt>
                <c:pt idx="5">
                  <c:v>44.35</c:v>
                </c:pt>
                <c:pt idx="6">
                  <c:v>55.1</c:v>
                </c:pt>
                <c:pt idx="7">
                  <c:v>50.42</c:v>
                </c:pt>
                <c:pt idx="8">
                  <c:v>42.83</c:v>
                </c:pt>
                <c:pt idx="9">
                  <c:v>38.28</c:v>
                </c:pt>
                <c:pt idx="10">
                  <c:v>40.28</c:v>
                </c:pt>
                <c:pt idx="11">
                  <c:v>41.625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4735576"/>
        <c:axId val="304734400"/>
        <c:axId val="0"/>
      </c:bar3DChart>
      <c:catAx>
        <c:axId val="304735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734400"/>
        <c:crosses val="autoZero"/>
        <c:auto val="1"/>
        <c:lblAlgn val="ctr"/>
        <c:lblOffset val="10"/>
        <c:noMultiLvlLbl val="0"/>
      </c:catAx>
      <c:valAx>
        <c:axId val="30473440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735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27604</xdr:colOff>
      <xdr:row>22</xdr:row>
      <xdr:rowOff>87473</xdr:rowOff>
    </xdr:from>
    <xdr:to>
      <xdr:col>6</xdr:col>
      <xdr:colOff>437372</xdr:colOff>
      <xdr:row>35</xdr:row>
      <xdr:rowOff>136071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38877</xdr:colOff>
      <xdr:row>22</xdr:row>
      <xdr:rowOff>97195</xdr:rowOff>
    </xdr:from>
    <xdr:to>
      <xdr:col>17</xdr:col>
      <xdr:colOff>252704</xdr:colOff>
      <xdr:row>35</xdr:row>
      <xdr:rowOff>116634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27604</xdr:colOff>
      <xdr:row>36</xdr:row>
      <xdr:rowOff>38294</xdr:rowOff>
    </xdr:from>
    <xdr:to>
      <xdr:col>6</xdr:col>
      <xdr:colOff>417934</xdr:colOff>
      <xdr:row>52</xdr:row>
      <xdr:rowOff>116633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19439</xdr:colOff>
      <xdr:row>36</xdr:row>
      <xdr:rowOff>48013</xdr:rowOff>
    </xdr:from>
    <xdr:to>
      <xdr:col>17</xdr:col>
      <xdr:colOff>242985</xdr:colOff>
      <xdr:row>52</xdr:row>
      <xdr:rowOff>97194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58</xdr:row>
      <xdr:rowOff>86502</xdr:rowOff>
    </xdr:from>
    <xdr:to>
      <xdr:col>6</xdr:col>
      <xdr:colOff>408214</xdr:colOff>
      <xdr:row>76</xdr:row>
      <xdr:rowOff>97194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38878</xdr:colOff>
      <xdr:row>58</xdr:row>
      <xdr:rowOff>110508</xdr:rowOff>
    </xdr:from>
    <xdr:to>
      <xdr:col>17</xdr:col>
      <xdr:colOff>184668</xdr:colOff>
      <xdr:row>76</xdr:row>
      <xdr:rowOff>87475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114298</xdr:rowOff>
    </xdr:from>
    <xdr:to>
      <xdr:col>12</xdr:col>
      <xdr:colOff>512100</xdr:colOff>
      <xdr:row>27</xdr:row>
      <xdr:rowOff>42298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12</xdr:row>
      <xdr:rowOff>57149</xdr:rowOff>
    </xdr:from>
    <xdr:to>
      <xdr:col>12</xdr:col>
      <xdr:colOff>590550</xdr:colOff>
      <xdr:row>34</xdr:row>
      <xdr:rowOff>9524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34</xdr:row>
      <xdr:rowOff>114300</xdr:rowOff>
    </xdr:from>
    <xdr:to>
      <xdr:col>13</xdr:col>
      <xdr:colOff>0</xdr:colOff>
      <xdr:row>50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123824</xdr:colOff>
      <xdr:row>50</xdr:row>
      <xdr:rowOff>95250</xdr:rowOff>
    </xdr:from>
    <xdr:to>
      <xdr:col>12</xdr:col>
      <xdr:colOff>561974</xdr:colOff>
      <xdr:row>72</xdr:row>
      <xdr:rowOff>123825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100</xdr:row>
      <xdr:rowOff>147637</xdr:rowOff>
    </xdr:from>
    <xdr:to>
      <xdr:col>13</xdr:col>
      <xdr:colOff>0</xdr:colOff>
      <xdr:row>123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109537</xdr:colOff>
      <xdr:row>73</xdr:row>
      <xdr:rowOff>90486</xdr:rowOff>
    </xdr:from>
    <xdr:to>
      <xdr:col>12</xdr:col>
      <xdr:colOff>476250</xdr:colOff>
      <xdr:row>95</xdr:row>
      <xdr:rowOff>57150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4</xdr:row>
      <xdr:rowOff>33336</xdr:rowOff>
    </xdr:from>
    <xdr:to>
      <xdr:col>12</xdr:col>
      <xdr:colOff>419099</xdr:colOff>
      <xdr:row>30</xdr:row>
      <xdr:rowOff>190499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4</xdr:row>
      <xdr:rowOff>14286</xdr:rowOff>
    </xdr:from>
    <xdr:to>
      <xdr:col>12</xdr:col>
      <xdr:colOff>380999</xdr:colOff>
      <xdr:row>27</xdr:row>
      <xdr:rowOff>133349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4</xdr:row>
      <xdr:rowOff>14286</xdr:rowOff>
    </xdr:from>
    <xdr:to>
      <xdr:col>12</xdr:col>
      <xdr:colOff>476249</xdr:colOff>
      <xdr:row>30</xdr:row>
      <xdr:rowOff>114299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zoomScale="98" zoomScaleNormal="98" workbookViewId="0">
      <selection activeCell="Q5" sqref="Q5"/>
    </sheetView>
  </sheetViews>
  <sheetFormatPr defaultRowHeight="15" x14ac:dyDescent="0.25"/>
  <cols>
    <col min="1" max="1" width="8.42578125" customWidth="1"/>
    <col min="2" max="2" width="15.85546875" customWidth="1"/>
    <col min="3" max="3" width="7" customWidth="1"/>
    <col min="4" max="4" width="7.42578125" customWidth="1"/>
    <col min="5" max="5" width="8.5703125" customWidth="1"/>
    <col min="6" max="6" width="7.42578125" customWidth="1"/>
    <col min="7" max="7" width="7" customWidth="1"/>
    <col min="8" max="8" width="6.5703125" customWidth="1"/>
    <col min="9" max="9" width="7.28515625" customWidth="1"/>
    <col min="10" max="10" width="7.5703125" customWidth="1"/>
    <col min="11" max="11" width="8.28515625" customWidth="1"/>
    <col min="12" max="12" width="8" customWidth="1"/>
    <col min="13" max="13" width="7.28515625" customWidth="1"/>
    <col min="14" max="14" width="6.5703125" style="16" customWidth="1"/>
    <col min="15" max="15" width="7" style="16" customWidth="1"/>
    <col min="16" max="16" width="7.7109375" customWidth="1"/>
    <col min="17" max="17" width="8.7109375" customWidth="1"/>
    <col min="18" max="18" width="7" customWidth="1"/>
  </cols>
  <sheetData>
    <row r="1" spans="1:18" ht="37.5" customHeight="1" x14ac:dyDescent="0.25">
      <c r="A1" s="29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99.75" x14ac:dyDescent="0.25">
      <c r="A2" s="33" t="s">
        <v>0</v>
      </c>
      <c r="B2" s="34"/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7" t="s">
        <v>12</v>
      </c>
      <c r="O2" s="14" t="s">
        <v>37</v>
      </c>
      <c r="P2" s="7" t="s">
        <v>51</v>
      </c>
      <c r="Q2" s="7" t="s">
        <v>13</v>
      </c>
      <c r="R2" s="7" t="s">
        <v>14</v>
      </c>
    </row>
    <row r="3" spans="1:18" ht="20.100000000000001" customHeight="1" x14ac:dyDescent="0.25">
      <c r="A3" s="35" t="s">
        <v>15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  <c r="P3" s="11"/>
      <c r="Q3" s="11"/>
      <c r="R3" s="11"/>
    </row>
    <row r="4" spans="1:18" ht="20.100000000000001" customHeight="1" x14ac:dyDescent="0.25">
      <c r="A4" s="4" t="s">
        <v>16</v>
      </c>
      <c r="B4" s="4" t="s">
        <v>17</v>
      </c>
      <c r="C4" s="5">
        <v>28.2</v>
      </c>
      <c r="D4" s="5">
        <v>28.607999999999997</v>
      </c>
      <c r="E4" s="5">
        <v>28.724999999999998</v>
      </c>
      <c r="F4" s="5">
        <v>28.27</v>
      </c>
      <c r="G4" s="4">
        <v>28.17</v>
      </c>
      <c r="H4" s="4">
        <v>27.64</v>
      </c>
      <c r="I4" s="5">
        <v>27.66</v>
      </c>
      <c r="J4" s="5">
        <v>28.76</v>
      </c>
      <c r="K4" s="5">
        <v>30.78</v>
      </c>
      <c r="L4" s="4">
        <v>32.380000000000003</v>
      </c>
      <c r="M4" s="13">
        <v>34.68</v>
      </c>
      <c r="N4" s="18">
        <v>37.662500000000001</v>
      </c>
      <c r="O4" s="5">
        <f>AVERAGE(C4:N4)</f>
        <v>30.127958333333336</v>
      </c>
      <c r="P4" s="5">
        <v>27.36</v>
      </c>
      <c r="Q4" s="23">
        <f>(N4/P4-1)</f>
        <v>0.37655336257309946</v>
      </c>
      <c r="R4" s="9">
        <f>N4-P4</f>
        <v>10.302500000000002</v>
      </c>
    </row>
    <row r="5" spans="1:18" ht="20.100000000000001" customHeight="1" x14ac:dyDescent="0.25">
      <c r="A5" s="38" t="s">
        <v>18</v>
      </c>
      <c r="B5" s="4" t="s">
        <v>19</v>
      </c>
      <c r="C5" s="5">
        <v>112</v>
      </c>
      <c r="D5" s="5">
        <v>112</v>
      </c>
      <c r="E5" s="5">
        <v>112</v>
      </c>
      <c r="F5" s="5">
        <v>112</v>
      </c>
      <c r="G5" s="5">
        <v>112</v>
      </c>
      <c r="H5" s="5">
        <v>112</v>
      </c>
      <c r="I5" s="5">
        <v>112</v>
      </c>
      <c r="J5" s="5">
        <v>114</v>
      </c>
      <c r="K5" s="5">
        <v>122</v>
      </c>
      <c r="L5" s="5">
        <v>128</v>
      </c>
      <c r="M5" s="5">
        <v>137</v>
      </c>
      <c r="N5" s="5">
        <v>137</v>
      </c>
      <c r="O5" s="5">
        <f>AVERAGE(C5:N5)</f>
        <v>118.5</v>
      </c>
      <c r="P5" s="5">
        <v>112</v>
      </c>
      <c r="Q5" s="23">
        <f t="shared" ref="Q5:Q20" si="0">(N5/P5-1)</f>
        <v>0.22321428571428581</v>
      </c>
      <c r="R5" s="9">
        <f t="shared" ref="R5:R20" si="1">N5-P5</f>
        <v>25</v>
      </c>
    </row>
    <row r="6" spans="1:18" ht="20.100000000000001" customHeight="1" x14ac:dyDescent="0.25">
      <c r="A6" s="38"/>
      <c r="B6" s="4" t="s">
        <v>20</v>
      </c>
      <c r="C6" s="5">
        <v>130</v>
      </c>
      <c r="D6" s="5">
        <v>130</v>
      </c>
      <c r="E6" s="5">
        <v>130</v>
      </c>
      <c r="F6" s="5">
        <v>126.25</v>
      </c>
      <c r="G6" s="5">
        <v>125</v>
      </c>
      <c r="H6" s="5">
        <v>121.25</v>
      </c>
      <c r="I6" s="5">
        <v>120</v>
      </c>
      <c r="J6" s="5">
        <v>122</v>
      </c>
      <c r="K6" s="5">
        <v>130</v>
      </c>
      <c r="L6" s="5">
        <v>118</v>
      </c>
      <c r="M6" s="5">
        <v>124</v>
      </c>
      <c r="N6" s="5">
        <v>130</v>
      </c>
      <c r="O6" s="5">
        <f>AVERAGE(C6:N6)</f>
        <v>125.54166666666667</v>
      </c>
      <c r="P6" s="5">
        <v>137.5</v>
      </c>
      <c r="Q6" s="23">
        <f t="shared" si="0"/>
        <v>-5.4545454545454564E-2</v>
      </c>
      <c r="R6" s="9">
        <f t="shared" si="1"/>
        <v>-7.5</v>
      </c>
    </row>
    <row r="7" spans="1:18" ht="20.100000000000001" customHeight="1" x14ac:dyDescent="0.25">
      <c r="A7" s="35" t="s">
        <v>21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11"/>
      <c r="Q7" s="23"/>
      <c r="R7" s="9"/>
    </row>
    <row r="8" spans="1:18" ht="19.5" customHeight="1" x14ac:dyDescent="0.25">
      <c r="A8" s="38" t="s">
        <v>16</v>
      </c>
      <c r="B8" s="4" t="s">
        <v>22</v>
      </c>
      <c r="C8" s="5">
        <v>54.75</v>
      </c>
      <c r="D8" s="5">
        <v>54.75</v>
      </c>
      <c r="E8" s="5">
        <v>54.75</v>
      </c>
      <c r="F8" s="5">
        <v>54.75</v>
      </c>
      <c r="G8" s="5">
        <v>54.75</v>
      </c>
      <c r="H8" s="5">
        <v>54.75</v>
      </c>
      <c r="I8" s="5">
        <v>54.81</v>
      </c>
      <c r="J8" s="5">
        <v>54.87</v>
      </c>
      <c r="K8" s="5">
        <v>58.66</v>
      </c>
      <c r="L8" s="5">
        <v>60.17</v>
      </c>
      <c r="M8" s="5">
        <v>63.57</v>
      </c>
      <c r="N8" s="5">
        <v>65.662499999999994</v>
      </c>
      <c r="O8" s="5">
        <f>AVERAGE(C8:N8)</f>
        <v>57.186875000000008</v>
      </c>
      <c r="P8" s="5">
        <v>54.75</v>
      </c>
      <c r="Q8" s="23">
        <f t="shared" si="0"/>
        <v>0.19931506849315062</v>
      </c>
      <c r="R8" s="9">
        <f t="shared" si="1"/>
        <v>10.912499999999994</v>
      </c>
    </row>
    <row r="9" spans="1:18" ht="20.100000000000001" customHeight="1" x14ac:dyDescent="0.25">
      <c r="A9" s="38"/>
      <c r="B9" s="4" t="s">
        <v>23</v>
      </c>
      <c r="C9" s="5">
        <v>58.41</v>
      </c>
      <c r="D9" s="5">
        <v>58.409999999999989</v>
      </c>
      <c r="E9" s="5">
        <v>58.41</v>
      </c>
      <c r="F9" s="5">
        <v>58.41</v>
      </c>
      <c r="G9" s="5">
        <v>58.51</v>
      </c>
      <c r="H9" s="5">
        <v>58.65</v>
      </c>
      <c r="I9" s="5">
        <v>58.82</v>
      </c>
      <c r="J9" s="5">
        <v>59.46</v>
      </c>
      <c r="K9" s="5">
        <v>64.72</v>
      </c>
      <c r="L9" s="5">
        <v>66.66</v>
      </c>
      <c r="M9" s="5">
        <v>69.77</v>
      </c>
      <c r="N9" s="5">
        <v>71.699999999999989</v>
      </c>
      <c r="O9" s="5">
        <f t="shared" ref="O9:O12" si="2">AVERAGE(C9:N9)</f>
        <v>61.827499999999986</v>
      </c>
      <c r="P9" s="5">
        <v>58.41</v>
      </c>
      <c r="Q9" s="23">
        <f t="shared" si="0"/>
        <v>0.22752953261427833</v>
      </c>
      <c r="R9" s="9">
        <f t="shared" si="1"/>
        <v>13.289999999999992</v>
      </c>
    </row>
    <row r="10" spans="1:18" ht="20.100000000000001" customHeight="1" x14ac:dyDescent="0.25">
      <c r="A10" s="31" t="s">
        <v>24</v>
      </c>
      <c r="B10" s="32"/>
      <c r="C10" s="5">
        <v>576.20000000000005</v>
      </c>
      <c r="D10" s="5">
        <v>581.73399999999992</v>
      </c>
      <c r="E10" s="5">
        <v>582.83500000000004</v>
      </c>
      <c r="F10" s="5">
        <v>594.79999999999995</v>
      </c>
      <c r="G10" s="5">
        <v>604.73</v>
      </c>
      <c r="H10" s="5">
        <v>610.38</v>
      </c>
      <c r="I10" s="5">
        <v>611</v>
      </c>
      <c r="J10" s="5">
        <v>677.2</v>
      </c>
      <c r="K10" s="5">
        <v>784.27</v>
      </c>
      <c r="L10" s="5">
        <v>824.25</v>
      </c>
      <c r="M10" s="5">
        <v>865.7</v>
      </c>
      <c r="N10" s="5">
        <v>868.97749999999996</v>
      </c>
      <c r="O10" s="5">
        <f t="shared" si="2"/>
        <v>681.83970833333331</v>
      </c>
      <c r="P10" s="5">
        <v>570.07500000000005</v>
      </c>
      <c r="Q10" s="23">
        <f t="shared" si="0"/>
        <v>0.52432136122440021</v>
      </c>
      <c r="R10" s="9">
        <f t="shared" si="1"/>
        <v>298.90249999999992</v>
      </c>
    </row>
    <row r="11" spans="1:18" ht="20.100000000000001" customHeight="1" x14ac:dyDescent="0.25">
      <c r="A11" s="31" t="s">
        <v>25</v>
      </c>
      <c r="B11" s="32"/>
      <c r="C11" s="5">
        <v>186.13</v>
      </c>
      <c r="D11" s="5">
        <v>188.9</v>
      </c>
      <c r="E11" s="5">
        <v>192.92500000000001</v>
      </c>
      <c r="F11" s="5">
        <v>181.83</v>
      </c>
      <c r="G11" s="5">
        <v>196.66</v>
      </c>
      <c r="H11" s="5">
        <v>197.45</v>
      </c>
      <c r="I11" s="5">
        <v>191.33</v>
      </c>
      <c r="J11" s="5">
        <v>185.48</v>
      </c>
      <c r="K11" s="5">
        <v>183.33</v>
      </c>
      <c r="L11" s="5">
        <v>187.4</v>
      </c>
      <c r="M11" s="5">
        <v>198.18</v>
      </c>
      <c r="N11" s="5">
        <v>206.3</v>
      </c>
      <c r="O11" s="5">
        <f t="shared" si="2"/>
        <v>191.32624999999999</v>
      </c>
      <c r="P11" s="5">
        <v>191.55</v>
      </c>
      <c r="Q11" s="23">
        <f t="shared" si="0"/>
        <v>7.7003393369877271E-2</v>
      </c>
      <c r="R11" s="9">
        <f t="shared" si="1"/>
        <v>14.75</v>
      </c>
    </row>
    <row r="12" spans="1:18" ht="20.100000000000001" customHeight="1" x14ac:dyDescent="0.25">
      <c r="A12" s="31" t="s">
        <v>26</v>
      </c>
      <c r="B12" s="32"/>
      <c r="C12" s="5">
        <v>106.03</v>
      </c>
      <c r="D12" s="5">
        <v>89.179999999999993</v>
      </c>
      <c r="E12" s="5">
        <v>82.075000000000003</v>
      </c>
      <c r="F12" s="5">
        <v>83.3</v>
      </c>
      <c r="G12" s="5">
        <v>71.88</v>
      </c>
      <c r="H12" s="5">
        <v>65</v>
      </c>
      <c r="I12" s="5">
        <v>62.45</v>
      </c>
      <c r="J12" s="5">
        <v>61.24</v>
      </c>
      <c r="K12" s="5">
        <v>61.8</v>
      </c>
      <c r="L12" s="5">
        <v>65.680000000000007</v>
      </c>
      <c r="M12" s="5">
        <v>73.930000000000007</v>
      </c>
      <c r="N12" s="5">
        <v>84.15</v>
      </c>
      <c r="O12" s="5">
        <f t="shared" si="2"/>
        <v>75.559583333333336</v>
      </c>
      <c r="P12" s="5">
        <v>120.02500000000001</v>
      </c>
      <c r="Q12" s="23">
        <f t="shared" si="0"/>
        <v>-0.29889606332014163</v>
      </c>
      <c r="R12" s="9">
        <f t="shared" si="1"/>
        <v>-35.875</v>
      </c>
    </row>
    <row r="13" spans="1:18" ht="20.100000000000001" customHeight="1" x14ac:dyDescent="0.25">
      <c r="A13" s="35" t="s">
        <v>27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11"/>
      <c r="Q13" s="23"/>
      <c r="R13" s="9"/>
    </row>
    <row r="14" spans="1:18" ht="20.100000000000001" customHeight="1" x14ac:dyDescent="0.25">
      <c r="A14" s="31" t="s">
        <v>28</v>
      </c>
      <c r="B14" s="32"/>
      <c r="C14" s="5">
        <v>31.53</v>
      </c>
      <c r="D14" s="5">
        <v>32.06</v>
      </c>
      <c r="E14" s="5">
        <v>33.125</v>
      </c>
      <c r="F14" s="5">
        <v>33.6</v>
      </c>
      <c r="G14" s="5">
        <v>32.96</v>
      </c>
      <c r="H14" s="5">
        <v>34.229999999999997</v>
      </c>
      <c r="I14" s="5">
        <v>61.05</v>
      </c>
      <c r="J14" s="5">
        <v>56.44</v>
      </c>
      <c r="K14" s="5">
        <v>42.98</v>
      </c>
      <c r="L14" s="5">
        <v>39.14</v>
      </c>
      <c r="M14" s="5">
        <v>47.28</v>
      </c>
      <c r="N14" s="5">
        <v>49.699999999999996</v>
      </c>
      <c r="O14" s="5">
        <f>AVERAGE(C14:N14)</f>
        <v>41.174583333333331</v>
      </c>
      <c r="P14" s="5">
        <v>29.175000000000001</v>
      </c>
      <c r="Q14" s="23">
        <f t="shared" si="0"/>
        <v>0.70351328191945139</v>
      </c>
      <c r="R14" s="9">
        <f t="shared" si="1"/>
        <v>20.524999999999995</v>
      </c>
    </row>
    <row r="15" spans="1:18" ht="20.100000000000001" customHeight="1" x14ac:dyDescent="0.25">
      <c r="A15" s="31" t="s">
        <v>29</v>
      </c>
      <c r="B15" s="32"/>
      <c r="C15" s="5">
        <v>35.53</v>
      </c>
      <c r="D15" s="5">
        <v>39.14</v>
      </c>
      <c r="E15" s="5">
        <v>40.325000000000003</v>
      </c>
      <c r="F15" s="5">
        <v>42.5</v>
      </c>
      <c r="G15" s="5">
        <v>46.3</v>
      </c>
      <c r="H15" s="5">
        <v>44.35</v>
      </c>
      <c r="I15" s="5">
        <v>55.1</v>
      </c>
      <c r="J15" s="5">
        <v>50.42</v>
      </c>
      <c r="K15" s="5">
        <v>42.83</v>
      </c>
      <c r="L15" s="5">
        <v>38.28</v>
      </c>
      <c r="M15" s="5">
        <v>40.28</v>
      </c>
      <c r="N15" s="5">
        <v>41.625</v>
      </c>
      <c r="O15" s="5">
        <f t="shared" ref="O15:O19" si="3">AVERAGE(C15:N15)</f>
        <v>43.056666666666665</v>
      </c>
      <c r="P15" s="5">
        <v>31.05</v>
      </c>
      <c r="Q15" s="23">
        <f t="shared" si="0"/>
        <v>0.34057971014492749</v>
      </c>
      <c r="R15" s="9">
        <f t="shared" si="1"/>
        <v>10.574999999999999</v>
      </c>
    </row>
    <row r="16" spans="1:18" ht="20.100000000000001" customHeight="1" x14ac:dyDescent="0.25">
      <c r="A16" s="31" t="s">
        <v>30</v>
      </c>
      <c r="B16" s="32"/>
      <c r="C16" s="5">
        <v>51.8</v>
      </c>
      <c r="D16" s="5">
        <v>51.9</v>
      </c>
      <c r="E16" s="5">
        <v>52.3</v>
      </c>
      <c r="F16" s="5">
        <v>52.95</v>
      </c>
      <c r="G16" s="5">
        <v>60.26</v>
      </c>
      <c r="H16" s="5">
        <v>75.680000000000007</v>
      </c>
      <c r="I16" s="5">
        <v>79.099999999999994</v>
      </c>
      <c r="J16" s="5">
        <v>74.02</v>
      </c>
      <c r="K16" s="5">
        <v>67.83</v>
      </c>
      <c r="L16" s="5">
        <v>58.7</v>
      </c>
      <c r="M16" s="5">
        <v>56.35</v>
      </c>
      <c r="N16" s="5">
        <v>57.7</v>
      </c>
      <c r="O16" s="5">
        <f t="shared" si="3"/>
        <v>61.549166666666679</v>
      </c>
      <c r="P16" s="5">
        <v>50.55</v>
      </c>
      <c r="Q16" s="23">
        <f t="shared" si="0"/>
        <v>0.14144411473788332</v>
      </c>
      <c r="R16" s="9">
        <f t="shared" si="1"/>
        <v>7.1500000000000057</v>
      </c>
    </row>
    <row r="17" spans="1:18" ht="20.100000000000001" customHeight="1" x14ac:dyDescent="0.25">
      <c r="A17" s="31" t="s">
        <v>31</v>
      </c>
      <c r="B17" s="32"/>
      <c r="C17" s="5">
        <v>46</v>
      </c>
      <c r="D17" s="5">
        <v>47.5</v>
      </c>
      <c r="E17" s="5">
        <v>51.125</v>
      </c>
      <c r="F17" s="5">
        <v>53.38</v>
      </c>
      <c r="G17" s="5">
        <v>61.38</v>
      </c>
      <c r="H17" s="5">
        <v>68.150000000000006</v>
      </c>
      <c r="I17" s="5">
        <v>74.099999999999994</v>
      </c>
      <c r="J17" s="5">
        <v>67.099999999999994</v>
      </c>
      <c r="K17" s="5">
        <v>64.180000000000007</v>
      </c>
      <c r="L17" s="5">
        <v>59.22</v>
      </c>
      <c r="M17" s="5">
        <v>57.95</v>
      </c>
      <c r="N17" s="5">
        <v>57.199999999999996</v>
      </c>
      <c r="O17" s="5">
        <f t="shared" si="3"/>
        <v>58.940416666666671</v>
      </c>
      <c r="P17" s="5">
        <v>46</v>
      </c>
      <c r="Q17" s="23">
        <f t="shared" si="0"/>
        <v>0.24347826086956514</v>
      </c>
      <c r="R17" s="9">
        <f t="shared" si="1"/>
        <v>11.199999999999996</v>
      </c>
    </row>
    <row r="18" spans="1:18" ht="20.100000000000001" customHeight="1" x14ac:dyDescent="0.25">
      <c r="A18" s="31" t="s">
        <v>32</v>
      </c>
      <c r="B18" s="32"/>
      <c r="C18" s="5">
        <v>38.770000000000003</v>
      </c>
      <c r="D18" s="5">
        <v>39.36</v>
      </c>
      <c r="E18" s="5">
        <v>40.5</v>
      </c>
      <c r="F18" s="5">
        <v>41.65</v>
      </c>
      <c r="G18" s="5">
        <v>44.8</v>
      </c>
      <c r="H18" s="5">
        <v>46.3</v>
      </c>
      <c r="I18" s="5">
        <v>49.1</v>
      </c>
      <c r="J18" s="5">
        <v>48.38</v>
      </c>
      <c r="K18" s="5">
        <v>44.18</v>
      </c>
      <c r="L18" s="5">
        <v>41.12</v>
      </c>
      <c r="M18" s="5">
        <v>45.98</v>
      </c>
      <c r="N18" s="5">
        <v>48.95</v>
      </c>
      <c r="O18" s="5">
        <v>37.5</v>
      </c>
      <c r="P18" s="5">
        <v>44.24</v>
      </c>
      <c r="Q18" s="23">
        <f t="shared" si="0"/>
        <v>0.10646473779385168</v>
      </c>
      <c r="R18" s="9">
        <f t="shared" si="1"/>
        <v>4.7100000000000009</v>
      </c>
    </row>
    <row r="19" spans="1:18" ht="20.100000000000001" customHeight="1" x14ac:dyDescent="0.25">
      <c r="A19" s="31" t="s">
        <v>33</v>
      </c>
      <c r="B19" s="32"/>
      <c r="C19" s="5">
        <v>44.23</v>
      </c>
      <c r="D19" s="5">
        <v>44.86</v>
      </c>
      <c r="E19" s="5">
        <v>45.1</v>
      </c>
      <c r="F19" s="5">
        <v>45.25</v>
      </c>
      <c r="G19" s="5">
        <v>45.3</v>
      </c>
      <c r="H19" s="5">
        <v>45.3</v>
      </c>
      <c r="I19" s="5">
        <v>45.1</v>
      </c>
      <c r="J19" s="5">
        <v>45.34</v>
      </c>
      <c r="K19" s="5">
        <v>45.78</v>
      </c>
      <c r="L19" s="5">
        <v>45.74</v>
      </c>
      <c r="M19" s="5">
        <v>45.6</v>
      </c>
      <c r="N19" s="5">
        <v>45.6</v>
      </c>
      <c r="O19" s="5">
        <f t="shared" si="3"/>
        <v>45.266666666666673</v>
      </c>
      <c r="P19" s="5">
        <v>43.6</v>
      </c>
      <c r="Q19" s="23">
        <f t="shared" si="0"/>
        <v>4.587155963302747E-2</v>
      </c>
      <c r="R19" s="9">
        <f t="shared" si="1"/>
        <v>2</v>
      </c>
    </row>
    <row r="20" spans="1:18" ht="20.100000000000001" customHeight="1" x14ac:dyDescent="0.25">
      <c r="A20" s="31" t="s">
        <v>34</v>
      </c>
      <c r="B20" s="32"/>
      <c r="C20" s="5">
        <v>33.799999999999997</v>
      </c>
      <c r="D20" s="5">
        <v>33.799999999999997</v>
      </c>
      <c r="E20" s="5">
        <v>33.799999999999997</v>
      </c>
      <c r="F20" s="5">
        <v>33.799999999999997</v>
      </c>
      <c r="G20" s="5">
        <v>33.799999999999997</v>
      </c>
      <c r="H20" s="5">
        <v>33.799999999999997</v>
      </c>
      <c r="I20" s="5">
        <v>33.799999999999997</v>
      </c>
      <c r="J20" s="5">
        <v>33.799999999999997</v>
      </c>
      <c r="K20" s="5">
        <v>33.799999999999997</v>
      </c>
      <c r="L20" s="5">
        <v>34.08</v>
      </c>
      <c r="M20" s="5">
        <v>33.799999999999997</v>
      </c>
      <c r="N20" s="5">
        <v>33.799999999999997</v>
      </c>
      <c r="O20" s="5">
        <f t="shared" ref="O20" si="4">AVERAGE(C20:N20)</f>
        <v>33.823333333333338</v>
      </c>
      <c r="P20" s="5">
        <v>33.799999999999997</v>
      </c>
      <c r="Q20" s="23">
        <f t="shared" si="0"/>
        <v>0</v>
      </c>
      <c r="R20" s="9">
        <f t="shared" si="1"/>
        <v>0</v>
      </c>
    </row>
    <row r="21" spans="1:18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8"/>
      <c r="Q21" s="8"/>
      <c r="R21" s="8"/>
    </row>
  </sheetData>
  <mergeCells count="17">
    <mergeCell ref="A16:B16"/>
    <mergeCell ref="A17:B17"/>
    <mergeCell ref="A18:B18"/>
    <mergeCell ref="A19:B19"/>
    <mergeCell ref="A20:B20"/>
    <mergeCell ref="A1:R1"/>
    <mergeCell ref="A15:B15"/>
    <mergeCell ref="A2:B2"/>
    <mergeCell ref="A3:O3"/>
    <mergeCell ref="A5:A6"/>
    <mergeCell ref="A7:O7"/>
    <mergeCell ref="A8:A9"/>
    <mergeCell ref="A10:B10"/>
    <mergeCell ref="A11:B11"/>
    <mergeCell ref="A12:B12"/>
    <mergeCell ref="A13:O13"/>
    <mergeCell ref="A14:B14"/>
  </mergeCells>
  <pageMargins left="0.25" right="0.25" top="0.75" bottom="0.75" header="0.3" footer="0.3"/>
  <pageSetup paperSize="9" scale="9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M3" sqref="M3"/>
    </sheetView>
  </sheetViews>
  <sheetFormatPr defaultRowHeight="15" x14ac:dyDescent="0.25"/>
  <cols>
    <col min="1" max="1" width="25.28515625" customWidth="1"/>
  </cols>
  <sheetData>
    <row r="1" spans="1:13" ht="54" customHeight="1" thickBot="1" x14ac:dyDescent="0.3">
      <c r="A1" s="12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5">
      <c r="A2" s="4" t="s">
        <v>38</v>
      </c>
      <c r="B2" s="4">
        <v>29.3</v>
      </c>
      <c r="C2" s="4">
        <v>28.89</v>
      </c>
      <c r="D2" s="4">
        <v>26.849999999999998</v>
      </c>
      <c r="E2" s="4">
        <v>24.49</v>
      </c>
      <c r="F2" s="4">
        <v>23.200000000000003</v>
      </c>
      <c r="G2" s="4">
        <v>22.3</v>
      </c>
      <c r="H2" s="5">
        <v>22.23</v>
      </c>
      <c r="I2" s="5">
        <v>23.15</v>
      </c>
      <c r="J2" s="5">
        <v>24.42</v>
      </c>
      <c r="K2" s="5">
        <v>25.52</v>
      </c>
      <c r="L2" s="4">
        <v>26.65</v>
      </c>
      <c r="M2" s="19">
        <v>27.36</v>
      </c>
    </row>
    <row r="3" spans="1:13" x14ac:dyDescent="0.25">
      <c r="A3" s="20" t="s">
        <v>39</v>
      </c>
      <c r="B3" s="20">
        <v>28.2</v>
      </c>
      <c r="C3" s="21">
        <v>28.607999999999997</v>
      </c>
      <c r="D3" s="22">
        <v>28.724999999999998</v>
      </c>
      <c r="E3" s="24">
        <v>28.27</v>
      </c>
      <c r="F3" s="25">
        <v>28.17</v>
      </c>
      <c r="G3" s="26">
        <v>27.64</v>
      </c>
      <c r="H3" s="27">
        <v>27.66</v>
      </c>
      <c r="I3" s="28">
        <v>28.76</v>
      </c>
      <c r="J3" s="5">
        <v>30.78</v>
      </c>
      <c r="K3" s="5">
        <v>32.380000000000003</v>
      </c>
      <c r="L3" s="5">
        <v>34.68</v>
      </c>
      <c r="M3" s="5">
        <v>37.662500000000001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100" workbookViewId="0">
      <selection activeCell="O14" sqref="O14"/>
    </sheetView>
  </sheetViews>
  <sheetFormatPr defaultRowHeight="15" x14ac:dyDescent="0.25"/>
  <cols>
    <col min="1" max="1" width="20.42578125" customWidth="1"/>
  </cols>
  <sheetData>
    <row r="1" spans="1:13" ht="61.5" customHeight="1" thickBot="1" x14ac:dyDescent="0.3">
      <c r="A1" s="12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5">
      <c r="A2" s="2" t="s">
        <v>40</v>
      </c>
      <c r="B2" s="3">
        <v>30.03</v>
      </c>
      <c r="C2" s="3">
        <v>30.419999999999998</v>
      </c>
      <c r="D2" s="3">
        <v>31.75</v>
      </c>
      <c r="E2" s="3">
        <v>32.75</v>
      </c>
      <c r="F2" s="3">
        <v>32.625</v>
      </c>
      <c r="G2" s="3">
        <v>31.9</v>
      </c>
      <c r="H2" s="3">
        <v>53.95</v>
      </c>
      <c r="I2" s="3">
        <v>41.38</v>
      </c>
      <c r="J2" s="3">
        <v>30.4</v>
      </c>
      <c r="K2" s="3">
        <v>26.525000000000002</v>
      </c>
      <c r="L2" s="3">
        <v>26.94</v>
      </c>
      <c r="M2" s="1">
        <v>29.175000000000001</v>
      </c>
    </row>
    <row r="3" spans="1:13" x14ac:dyDescent="0.25">
      <c r="A3" s="2" t="s">
        <v>41</v>
      </c>
      <c r="B3" s="3">
        <v>31.53</v>
      </c>
      <c r="C3" s="3">
        <v>32.06</v>
      </c>
      <c r="D3" s="5">
        <v>33.125</v>
      </c>
      <c r="E3" s="3">
        <v>33.6</v>
      </c>
      <c r="F3" s="3">
        <v>32.96</v>
      </c>
      <c r="G3" s="3">
        <v>34.229999999999997</v>
      </c>
      <c r="H3" s="3">
        <v>61.05</v>
      </c>
      <c r="I3" s="3">
        <v>56.44</v>
      </c>
      <c r="J3" s="3">
        <v>42.98</v>
      </c>
      <c r="K3" s="3">
        <v>39.14</v>
      </c>
      <c r="L3" s="3">
        <v>47.28</v>
      </c>
      <c r="M3" s="1">
        <v>49.699999999999996</v>
      </c>
    </row>
    <row r="4" spans="1:13" x14ac:dyDescent="0.25">
      <c r="A4" s="2" t="s">
        <v>42</v>
      </c>
      <c r="B4" s="3">
        <v>25.77</v>
      </c>
      <c r="C4" s="3">
        <v>26.060000000000002</v>
      </c>
      <c r="D4" s="3">
        <v>24.824999999999999</v>
      </c>
      <c r="E4" s="3">
        <v>25.575000000000003</v>
      </c>
      <c r="F4" s="3">
        <v>32.875</v>
      </c>
      <c r="G4" s="3">
        <v>37.5</v>
      </c>
      <c r="H4" s="3">
        <v>64.38</v>
      </c>
      <c r="I4" s="3">
        <v>52.28</v>
      </c>
      <c r="J4" s="3">
        <v>34.549999999999997</v>
      </c>
      <c r="K4" s="3">
        <v>32.200000000000003</v>
      </c>
      <c r="L4" s="3">
        <v>31.02</v>
      </c>
      <c r="M4" s="1">
        <v>31.05</v>
      </c>
    </row>
    <row r="5" spans="1:13" x14ac:dyDescent="0.25">
      <c r="A5" s="2" t="s">
        <v>43</v>
      </c>
      <c r="B5" s="3">
        <v>35.53</v>
      </c>
      <c r="C5" s="3">
        <v>39.14</v>
      </c>
      <c r="D5" s="3">
        <v>40.325000000000003</v>
      </c>
      <c r="E5" s="3">
        <v>42.5</v>
      </c>
      <c r="F5" s="3">
        <v>46.3</v>
      </c>
      <c r="G5" s="3">
        <v>44.35</v>
      </c>
      <c r="H5" s="3">
        <v>55.1</v>
      </c>
      <c r="I5" s="3">
        <v>50.42</v>
      </c>
      <c r="J5" s="3">
        <v>42.83</v>
      </c>
      <c r="K5" s="3">
        <v>38.28</v>
      </c>
      <c r="L5" s="3">
        <v>40.28</v>
      </c>
      <c r="M5" s="1">
        <v>41.625</v>
      </c>
    </row>
    <row r="6" spans="1:13" x14ac:dyDescent="0.25">
      <c r="A6" s="2" t="s">
        <v>44</v>
      </c>
      <c r="B6" s="3">
        <v>49.5</v>
      </c>
      <c r="C6" s="3">
        <v>51.5</v>
      </c>
      <c r="D6" s="3">
        <v>52</v>
      </c>
      <c r="E6" s="3">
        <v>52.85</v>
      </c>
      <c r="F6" s="3">
        <v>55.15</v>
      </c>
      <c r="G6" s="3">
        <v>67.86</v>
      </c>
      <c r="H6" s="3">
        <v>82.78</v>
      </c>
      <c r="I6" s="3">
        <v>67.5</v>
      </c>
      <c r="J6" s="3">
        <v>58.65</v>
      </c>
      <c r="K6" s="3">
        <v>52.849999999999994</v>
      </c>
      <c r="L6" s="3">
        <v>53.8</v>
      </c>
      <c r="M6" s="1">
        <v>50.55</v>
      </c>
    </row>
    <row r="7" spans="1:13" x14ac:dyDescent="0.25">
      <c r="A7" s="2" t="s">
        <v>45</v>
      </c>
      <c r="B7" s="3">
        <v>51.8</v>
      </c>
      <c r="C7" s="3">
        <v>51.9</v>
      </c>
      <c r="D7" s="3">
        <v>52.3</v>
      </c>
      <c r="E7" s="3">
        <v>52.95</v>
      </c>
      <c r="F7" s="3">
        <v>60.26</v>
      </c>
      <c r="G7" s="3">
        <v>75.680000000000007</v>
      </c>
      <c r="H7" s="3">
        <v>79.099999999999994</v>
      </c>
      <c r="I7" s="3">
        <v>74.02</v>
      </c>
      <c r="J7" s="3">
        <v>67.83</v>
      </c>
      <c r="K7" s="3">
        <v>58.7</v>
      </c>
      <c r="L7" s="3">
        <v>56.35</v>
      </c>
      <c r="M7" s="1">
        <v>57.7</v>
      </c>
    </row>
    <row r="8" spans="1:13" x14ac:dyDescent="0.25">
      <c r="A8" s="2" t="s">
        <v>46</v>
      </c>
      <c r="B8" s="3">
        <v>41.13</v>
      </c>
      <c r="C8" s="3">
        <v>41.7</v>
      </c>
      <c r="D8" s="3">
        <v>45.3</v>
      </c>
      <c r="E8" s="3">
        <v>50.150000000000006</v>
      </c>
      <c r="F8" s="3">
        <v>53.2</v>
      </c>
      <c r="G8" s="3">
        <v>56.62</v>
      </c>
      <c r="H8" s="3">
        <v>74.25</v>
      </c>
      <c r="I8" s="3">
        <v>63.72</v>
      </c>
      <c r="J8" s="3">
        <v>51.18</v>
      </c>
      <c r="K8" s="3">
        <v>50.25</v>
      </c>
      <c r="L8" s="3">
        <v>47.76</v>
      </c>
      <c r="M8" s="1">
        <v>46</v>
      </c>
    </row>
    <row r="9" spans="1:13" x14ac:dyDescent="0.25">
      <c r="A9" s="2" t="s">
        <v>47</v>
      </c>
      <c r="B9" s="3">
        <v>46</v>
      </c>
      <c r="C9" s="3">
        <v>47.5</v>
      </c>
      <c r="D9" s="3">
        <v>51.125</v>
      </c>
      <c r="E9" s="3">
        <v>53.38</v>
      </c>
      <c r="F9" s="3">
        <v>61.38</v>
      </c>
      <c r="G9" s="3">
        <v>68.150000000000006</v>
      </c>
      <c r="H9" s="3">
        <v>74.099999999999994</v>
      </c>
      <c r="I9" s="3">
        <v>67.099999999999994</v>
      </c>
      <c r="J9" s="3">
        <v>64.180000000000007</v>
      </c>
      <c r="K9" s="3">
        <v>59.22</v>
      </c>
      <c r="L9" s="3">
        <v>57.95</v>
      </c>
      <c r="M9" s="1">
        <v>57.199999999999996</v>
      </c>
    </row>
    <row r="10" spans="1:13" x14ac:dyDescent="0.25">
      <c r="A10" s="2" t="s">
        <v>48</v>
      </c>
      <c r="B10" s="3">
        <v>43.93</v>
      </c>
      <c r="C10" s="3">
        <v>46.160000000000004</v>
      </c>
      <c r="D10" s="3">
        <v>47.424999999999997</v>
      </c>
      <c r="E10" s="3">
        <v>54.324999999999996</v>
      </c>
      <c r="F10" s="3">
        <v>63.875</v>
      </c>
      <c r="G10" s="3">
        <v>64.900000000000006</v>
      </c>
      <c r="H10" s="3">
        <v>63.45</v>
      </c>
      <c r="I10" s="3">
        <v>56.94</v>
      </c>
      <c r="J10" s="3">
        <v>50.2</v>
      </c>
      <c r="K10" s="3">
        <v>50.25</v>
      </c>
      <c r="L10" s="3">
        <v>44.24</v>
      </c>
      <c r="M10" s="1">
        <v>37.5</v>
      </c>
    </row>
    <row r="11" spans="1:13" x14ac:dyDescent="0.25">
      <c r="A11" s="2" t="s">
        <v>49</v>
      </c>
      <c r="B11" s="3">
        <v>38.770000000000003</v>
      </c>
      <c r="C11" s="3">
        <v>39.36</v>
      </c>
      <c r="D11" s="3">
        <v>40.5</v>
      </c>
      <c r="E11" s="3">
        <v>41.65</v>
      </c>
      <c r="F11" s="3">
        <v>44.8</v>
      </c>
      <c r="G11" s="3">
        <v>46.3</v>
      </c>
      <c r="H11" s="3">
        <v>49.1</v>
      </c>
      <c r="I11" s="3">
        <v>48.38</v>
      </c>
      <c r="J11" s="3">
        <v>44.18</v>
      </c>
      <c r="K11" s="3">
        <v>41.12</v>
      </c>
      <c r="L11" s="3">
        <v>45.6</v>
      </c>
      <c r="M11" s="3">
        <v>48.95</v>
      </c>
    </row>
    <row r="39" ht="75.75" customHeight="1" x14ac:dyDescent="0.25"/>
    <row r="59" ht="14.25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R9" sqref="R9"/>
    </sheetView>
  </sheetViews>
  <sheetFormatPr defaultRowHeight="15" x14ac:dyDescent="0.25"/>
  <cols>
    <col min="1" max="1" width="22.5703125" customWidth="1"/>
  </cols>
  <sheetData>
    <row r="1" spans="1:13" ht="58.5" customHeight="1" thickBot="1" x14ac:dyDescent="0.3">
      <c r="A1" s="12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5">
      <c r="A2" s="4" t="s">
        <v>35</v>
      </c>
      <c r="B2" s="4">
        <v>54.75</v>
      </c>
      <c r="C2" s="4">
        <v>54.75</v>
      </c>
      <c r="D2" s="5">
        <v>54.75</v>
      </c>
      <c r="E2" s="5">
        <v>54.75</v>
      </c>
      <c r="F2" s="5">
        <v>54.75</v>
      </c>
      <c r="G2" s="5">
        <v>54.75</v>
      </c>
      <c r="H2" s="5">
        <v>54.81</v>
      </c>
      <c r="I2" s="5">
        <v>54.87</v>
      </c>
      <c r="J2" s="5">
        <v>58.66</v>
      </c>
      <c r="K2" s="5">
        <v>60.17</v>
      </c>
      <c r="L2" s="5">
        <v>63.57</v>
      </c>
      <c r="M2" s="5">
        <v>65.662499999999994</v>
      </c>
    </row>
    <row r="3" spans="1:13" x14ac:dyDescent="0.25">
      <c r="A3" s="4" t="s">
        <v>36</v>
      </c>
      <c r="B3" s="4">
        <v>58.41</v>
      </c>
      <c r="C3" s="4">
        <v>58.409999999999989</v>
      </c>
      <c r="D3" s="5">
        <v>58.41</v>
      </c>
      <c r="E3" s="5">
        <v>58.41</v>
      </c>
      <c r="F3" s="5">
        <v>58.51</v>
      </c>
      <c r="G3" s="5">
        <v>58.65</v>
      </c>
      <c r="H3" s="5">
        <v>58.82</v>
      </c>
      <c r="I3" s="5">
        <v>59.46</v>
      </c>
      <c r="J3" s="5">
        <v>64.72</v>
      </c>
      <c r="K3" s="5">
        <v>66.66</v>
      </c>
      <c r="L3" s="5">
        <v>69.77</v>
      </c>
      <c r="M3" s="5">
        <v>71.699999999999989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P16" sqref="P16"/>
    </sheetView>
  </sheetViews>
  <sheetFormatPr defaultRowHeight="15" x14ac:dyDescent="0.25"/>
  <cols>
    <col min="1" max="1" width="23.28515625" customWidth="1"/>
  </cols>
  <sheetData>
    <row r="1" spans="1:13" ht="62.25" customHeight="1" thickBot="1" x14ac:dyDescent="0.3">
      <c r="A1" s="12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5">
      <c r="A2" s="4" t="s">
        <v>33</v>
      </c>
      <c r="B2" s="4">
        <v>44.23</v>
      </c>
      <c r="C2" s="4">
        <v>44.86</v>
      </c>
      <c r="D2" s="4">
        <v>45.1</v>
      </c>
      <c r="E2" s="4">
        <v>45.25</v>
      </c>
      <c r="F2" s="4">
        <v>45.3</v>
      </c>
      <c r="G2" s="4">
        <v>45.3</v>
      </c>
      <c r="H2" s="5">
        <v>45.1</v>
      </c>
      <c r="I2" s="5">
        <v>45.34</v>
      </c>
      <c r="J2" s="5">
        <v>45.78</v>
      </c>
      <c r="K2" s="5">
        <v>45.74</v>
      </c>
      <c r="L2" s="4">
        <v>45.6</v>
      </c>
      <c r="M2" s="4">
        <v>45.6</v>
      </c>
    </row>
    <row r="3" spans="1:13" x14ac:dyDescent="0.25">
      <c r="A3" s="4" t="s">
        <v>34</v>
      </c>
      <c r="B3" s="4">
        <v>33.799999999999997</v>
      </c>
      <c r="C3" s="4">
        <v>33.799999999999997</v>
      </c>
      <c r="D3" s="4">
        <v>33.799999999999997</v>
      </c>
      <c r="E3" s="4">
        <v>33.799999999999997</v>
      </c>
      <c r="F3" s="4">
        <v>33.799999999999997</v>
      </c>
      <c r="G3" s="4">
        <v>33.799999999999997</v>
      </c>
      <c r="H3" s="5">
        <v>33.799999999999997</v>
      </c>
      <c r="I3" s="5">
        <v>33.799999999999997</v>
      </c>
      <c r="J3" s="5">
        <v>33.799999999999997</v>
      </c>
      <c r="K3" s="5">
        <v>34.08</v>
      </c>
      <c r="L3" s="4">
        <v>33.799999999999997</v>
      </c>
      <c r="M3" s="4">
        <v>33.799999999999997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O13" sqref="O13"/>
    </sheetView>
  </sheetViews>
  <sheetFormatPr defaultRowHeight="15" x14ac:dyDescent="0.25"/>
  <cols>
    <col min="1" max="1" width="23.85546875" customWidth="1"/>
  </cols>
  <sheetData>
    <row r="1" spans="1:13" ht="59.25" customHeight="1" thickBot="1" x14ac:dyDescent="0.3">
      <c r="A1" s="12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5">
      <c r="A2" s="4" t="s">
        <v>19</v>
      </c>
      <c r="B2" s="5">
        <v>112</v>
      </c>
      <c r="C2" s="5">
        <v>112</v>
      </c>
      <c r="D2" s="5">
        <v>112</v>
      </c>
      <c r="E2" s="5">
        <v>112</v>
      </c>
      <c r="F2" s="5">
        <v>112</v>
      </c>
      <c r="G2" s="5">
        <v>112</v>
      </c>
      <c r="H2" s="5">
        <v>112</v>
      </c>
      <c r="I2" s="5">
        <v>114</v>
      </c>
      <c r="J2" s="5">
        <v>122</v>
      </c>
      <c r="K2" s="5">
        <v>128</v>
      </c>
      <c r="L2" s="5">
        <v>137</v>
      </c>
      <c r="M2" s="5">
        <v>137</v>
      </c>
    </row>
    <row r="3" spans="1:13" x14ac:dyDescent="0.25">
      <c r="A3" s="4" t="s">
        <v>20</v>
      </c>
      <c r="B3" s="5">
        <v>130</v>
      </c>
      <c r="C3" s="5">
        <v>130</v>
      </c>
      <c r="D3" s="5">
        <v>130</v>
      </c>
      <c r="E3" s="5">
        <v>126.25</v>
      </c>
      <c r="F3" s="5">
        <v>125</v>
      </c>
      <c r="G3" s="5">
        <v>121.25</v>
      </c>
      <c r="H3" s="5">
        <v>120</v>
      </c>
      <c r="I3" s="5">
        <v>122</v>
      </c>
      <c r="J3" s="5">
        <v>130</v>
      </c>
      <c r="K3" s="5">
        <v>118</v>
      </c>
      <c r="L3" s="5">
        <v>124</v>
      </c>
      <c r="M3" s="5">
        <v>130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таблица 2024</vt:lpstr>
      <vt:lpstr>молоко закуп.</vt:lpstr>
      <vt:lpstr>картофель и овощи</vt:lpstr>
      <vt:lpstr>молоко отпускн.</vt:lpstr>
      <vt:lpstr>мука</vt:lpstr>
      <vt:lpstr>скот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2025-01-27T13:53:38Z</dcterms:modified>
</cp:coreProperties>
</file>