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3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4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5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9795" windowHeight="8010"/>
  </bookViews>
  <sheets>
    <sheet name="таблица 2022" sheetId="1" r:id="rId1"/>
    <sheet name="молоко закуп." sheetId="2" r:id="rId2"/>
    <sheet name="картофель и овощи" sheetId="3" r:id="rId3"/>
    <sheet name="молоко отпускн." sheetId="4" r:id="rId4"/>
    <sheet name="мука" sheetId="5" r:id="rId5"/>
    <sheet name="скот" sheetId="6" r:id="rId6"/>
  </sheets>
  <calcPr calcId="152511"/>
</workbook>
</file>

<file path=xl/calcChain.xml><?xml version="1.0" encoding="utf-8"?>
<calcChain xmlns="http://schemas.openxmlformats.org/spreadsheetml/2006/main">
  <c r="R5" i="1" l="1"/>
  <c r="R6" i="1"/>
  <c r="R8" i="1"/>
  <c r="R9" i="1"/>
  <c r="R10" i="1"/>
  <c r="R11" i="1"/>
  <c r="R12" i="1"/>
  <c r="R14" i="1"/>
  <c r="R15" i="1"/>
  <c r="R16" i="1"/>
  <c r="R17" i="1"/>
  <c r="R18" i="1"/>
  <c r="R19" i="1"/>
  <c r="R20" i="1"/>
  <c r="R4" i="1"/>
  <c r="Q5" i="1"/>
  <c r="Q6" i="1"/>
  <c r="Q8" i="1"/>
  <c r="Q9" i="1"/>
  <c r="Q10" i="1"/>
  <c r="Q11" i="1"/>
  <c r="Q12" i="1"/>
  <c r="Q14" i="1"/>
  <c r="Q15" i="1"/>
  <c r="Q16" i="1"/>
  <c r="Q17" i="1"/>
  <c r="Q18" i="1"/>
  <c r="Q19" i="1"/>
  <c r="Q20" i="1"/>
  <c r="Q4" i="1"/>
  <c r="O5" i="1" l="1"/>
  <c r="O4" i="1"/>
  <c r="O15" i="1" l="1"/>
  <c r="O16" i="1"/>
  <c r="O17" i="1"/>
  <c r="O18" i="1"/>
  <c r="O19" i="1"/>
  <c r="O20" i="1"/>
  <c r="O9" i="1"/>
  <c r="O10" i="1"/>
  <c r="O11" i="1"/>
  <c r="O12" i="1"/>
  <c r="O6" i="1"/>
  <c r="O14" i="1" l="1"/>
  <c r="O8" i="1"/>
</calcChain>
</file>

<file path=xl/sharedStrings.xml><?xml version="1.0" encoding="utf-8"?>
<sst xmlns="http://schemas.openxmlformats.org/spreadsheetml/2006/main" count="116" uniqueCount="41">
  <si>
    <t>Год/месяц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</si>
  <si>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</si>
  <si>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</si>
  <si>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</si>
  <si>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</si>
  <si>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</si>
  <si>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</si>
  <si>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</si>
  <si>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</si>
  <si>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</si>
  <si>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</si>
  <si>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</si>
  <si>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</si>
  <si>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изменение к прошлому году в %</t>
  </si>
  <si>
    <t>изменение к прошлому году в руб.</t>
  </si>
  <si>
    <t>Закупочные цены (без НДС), руб./кг</t>
  </si>
  <si>
    <t>Молоко</t>
  </si>
  <si>
    <t>1 сорт</t>
  </si>
  <si>
    <t>Скот</t>
  </si>
  <si>
    <t>КРС высш. упит.</t>
  </si>
  <si>
    <t>свиньи 2 кат.</t>
  </si>
  <si>
    <t>Отпускные цены  (с НДС), руб./кг</t>
  </si>
  <si>
    <t>2,5 % жирн.</t>
  </si>
  <si>
    <t>3,2 % жирн.</t>
  </si>
  <si>
    <t>масло сливочное</t>
  </si>
  <si>
    <t>мясо бройлеров</t>
  </si>
  <si>
    <t>яйцо 1 категория, дес.</t>
  </si>
  <si>
    <t>Розничные цены, руб./кг</t>
  </si>
  <si>
    <t>Картофель</t>
  </si>
  <si>
    <t>Капуста</t>
  </si>
  <si>
    <t>Морковь</t>
  </si>
  <si>
    <t>Свекла</t>
  </si>
  <si>
    <t>Лук репчатый</t>
  </si>
  <si>
    <t>Мука пшеничная  в.с.</t>
  </si>
  <si>
    <t>Мука ржаная</t>
  </si>
  <si>
    <t>Молоко 1 сорт</t>
  </si>
  <si>
    <t>молоко 2,5 % жирн.</t>
  </si>
  <si>
    <t>молоко 3,2 % жирн.</t>
  </si>
  <si>
    <t>Динамика средних цен на основные виды продукции в  2022 г.</t>
  </si>
  <si>
    <t>среднее значение в 2022 г.</t>
  </si>
  <si>
    <t>среднее значение в декабре 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</si>
</sst>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9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Times New Roman"/>
      <family val="1"/>
      <charset val="204"/>
    </font>
    <font>
      <b/>
      <sz val="10"/>
      <name val="Arial Cyr"/>
      <charset val="204"/>
    </font>
    <font>
      <b/>
      <sz val="11"/>
      <name val="Arial"/>
      <family val="2"/>
      <charset val="204"/>
    </font>
    <font>
      <sz val="11"/>
      <name val="Calibri"/>
      <family val="2"/>
      <scheme val="minor"/>
    </font>
    <font>
      <b/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2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2" fontId="3" fillId="2" borderId="2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textRotation="90" wrapText="1"/>
    </xf>
    <xf numFmtId="0" fontId="1" fillId="3" borderId="2" xfId="0" applyFont="1" applyFill="1" applyBorder="1" applyAlignment="1">
      <alignment horizontal="center" vertical="center" textRotation="90" wrapText="1"/>
    </xf>
    <xf numFmtId="0" fontId="0" fillId="2" borderId="0" xfId="0" applyFill="1"/>
    <xf numFmtId="9" fontId="4" fillId="2" borderId="2" xfId="0" applyNumberFormat="1" applyFont="1" applyFill="1" applyBorder="1" applyAlignment="1">
      <alignment horizontal="center" vertical="center"/>
    </xf>
    <xf numFmtId="2" fontId="4" fillId="2" borderId="2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textRotation="90" wrapText="1"/>
    </xf>
    <xf numFmtId="0" fontId="6" fillId="2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2" fontId="1" fillId="3" borderId="2" xfId="0" applyNumberFormat="1" applyFont="1" applyFill="1" applyBorder="1" applyAlignment="1">
      <alignment horizontal="center" vertical="center" textRotation="90" wrapText="1"/>
    </xf>
    <xf numFmtId="2" fontId="0" fillId="2" borderId="0" xfId="0" applyNumberFormat="1" applyFill="1"/>
    <xf numFmtId="2" fontId="0" fillId="0" borderId="0" xfId="0" applyNumberFormat="1"/>
    <xf numFmtId="2" fontId="2" fillId="3" borderId="2" xfId="0" applyNumberFormat="1" applyFont="1" applyFill="1" applyBorder="1" applyAlignment="1">
      <alignment horizontal="center" vertical="center" textRotation="90" wrapText="1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ru-RU" sz="1000">
                <a:latin typeface="Arial" panose="020B0604020202020204" pitchFamily="34" charset="0"/>
                <a:cs typeface="Arial" panose="020B0604020202020204" pitchFamily="34" charset="0"/>
              </a:rPr>
              <a:t>Динамика закупочных цен на Молоко</a:t>
            </a:r>
            <a:r>
              <a:rPr lang="ru-RU" sz="1000" baseline="0">
                <a:latin typeface="Arial" panose="020B0604020202020204" pitchFamily="34" charset="0"/>
                <a:cs typeface="Arial" panose="020B0604020202020204" pitchFamily="34" charset="0"/>
              </a:rPr>
              <a:t> в 202</a:t>
            </a:r>
            <a:r>
              <a:rPr lang="en-US" sz="1000" baseline="0">
                <a:latin typeface="Arial" panose="020B0604020202020204" pitchFamily="34" charset="0"/>
                <a:cs typeface="Arial" panose="020B0604020202020204" pitchFamily="34" charset="0"/>
              </a:rPr>
              <a:t>2</a:t>
            </a:r>
            <a:r>
              <a:rPr lang="ru-RU" sz="800" baseline="0">
                <a:latin typeface="Arial" panose="020B0604020202020204" pitchFamily="34" charset="0"/>
                <a:cs typeface="Arial" panose="020B0604020202020204" pitchFamily="34" charset="0"/>
              </a:rPr>
              <a:t>г.</a:t>
            </a:r>
            <a:endParaRPr lang="ru-RU" sz="100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2249322834645666"/>
          <c:y val="2.62725734675280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8.6224461942257233E-2"/>
          <c:y val="0.2952223804788906"/>
          <c:w val="0.87644220472440948"/>
          <c:h val="0.49796673026793153"/>
        </c:manualLayout>
      </c:layout>
      <c:lineChart>
        <c:grouping val="standard"/>
        <c:varyColors val="0"/>
        <c:ser>
          <c:idx val="0"/>
          <c:order val="0"/>
          <c:tx>
            <c:strRef>
              <c:f>'таблица 2022'!$A$4:$B$4</c:f>
              <c:strCache>
                <c:ptCount val="2"/>
                <c:pt idx="0">
                  <c:v>Молоко</c:v>
                </c:pt>
                <c:pt idx="1">
                  <c:v>1 сорт</c:v>
                </c:pt>
              </c:strCache>
            </c:strRef>
          </c:tx>
          <c:spPr>
            <a:ln w="38100" cap="flat" cmpd="dbl" algn="ctr">
              <a:solidFill>
                <a:schemeClr val="accent1"/>
              </a:solidFill>
              <a:miter lim="800000"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'таблица 2022'!$C$2:$N$2</c:f>
              <c:strCache>
                <c:ptCount val="12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  <c:pt idx="7">
                  <c:v>август</c:v>
                </c:pt>
                <c:pt idx="8">
                  <c:v>сентябрь</c:v>
                </c:pt>
                <c:pt idx="9">
                  <c:v>октябрь</c:v>
                </c:pt>
                <c:pt idx="10">
                  <c:v>ноябрь</c:v>
                </c:pt>
                <c:pt idx="11">
                  <c:v>декабрь</c:v>
                </c:pt>
              </c:strCache>
            </c:strRef>
          </c:cat>
          <c:val>
            <c:numRef>
              <c:f>'таблица 2022'!$C$4:$N$4</c:f>
              <c:numCache>
                <c:formatCode>0.00</c:formatCode>
                <c:ptCount val="12"/>
                <c:pt idx="0">
                  <c:v>27.013333333333332</c:v>
                </c:pt>
                <c:pt idx="1">
                  <c:v>27.38</c:v>
                </c:pt>
                <c:pt idx="2">
                  <c:v>27.72</c:v>
                </c:pt>
                <c:pt idx="3">
                  <c:v>28.28</c:v>
                </c:pt>
                <c:pt idx="4" formatCode="General">
                  <c:v>28.147500000000001</c:v>
                </c:pt>
                <c:pt idx="5" formatCode="General">
                  <c:v>28.44</c:v>
                </c:pt>
                <c:pt idx="6">
                  <c:v>27.927500000000002</c:v>
                </c:pt>
                <c:pt idx="7">
                  <c:v>27.442499999999999</c:v>
                </c:pt>
                <c:pt idx="8">
                  <c:v>27.834000000000003</c:v>
                </c:pt>
                <c:pt idx="9" formatCode="General">
                  <c:v>28.3</c:v>
                </c:pt>
                <c:pt idx="10" formatCode="General">
                  <c:v>29.22</c:v>
                </c:pt>
                <c:pt idx="11" formatCode="General">
                  <c:v>29.384999999999998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9900480"/>
        <c:axId val="219898520"/>
      </c:lineChart>
      <c:catAx>
        <c:axId val="21990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  <a:alpha val="32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>
                <a:lumMod val="15000"/>
                <a:lumOff val="85000"/>
              </a:schemeClr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19898520"/>
        <c:crosses val="autoZero"/>
        <c:auto val="1"/>
        <c:lblAlgn val="ctr"/>
        <c:lblOffset val="100"/>
        <c:noMultiLvlLbl val="0"/>
      </c:catAx>
      <c:valAx>
        <c:axId val="219898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  <a:alpha val="32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>
                <a:lumMod val="15000"/>
                <a:lumOff val="85000"/>
              </a:schemeClr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19900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ru-RU" sz="1000">
                <a:latin typeface="Arial" panose="020B0604020202020204" pitchFamily="34" charset="0"/>
                <a:cs typeface="Arial" panose="020B0604020202020204" pitchFamily="34" charset="0"/>
              </a:rPr>
              <a:t>Динамика</a:t>
            </a:r>
            <a:r>
              <a:rPr lang="ru-RU" sz="1000" baseline="0">
                <a:latin typeface="Arial" panose="020B0604020202020204" pitchFamily="34" charset="0"/>
                <a:cs typeface="Arial" panose="020B0604020202020204" pitchFamily="34" charset="0"/>
              </a:rPr>
              <a:t> цен на </a:t>
            </a:r>
            <a:r>
              <a:rPr lang="ru-RU" sz="1000">
                <a:latin typeface="Arial" panose="020B0604020202020204" pitchFamily="34" charset="0"/>
                <a:cs typeface="Arial" panose="020B0604020202020204" pitchFamily="34" charset="0"/>
              </a:rPr>
              <a:t>муку</a:t>
            </a:r>
            <a:r>
              <a:rPr lang="ru-RU" sz="1000" baseline="0">
                <a:latin typeface="Arial" panose="020B0604020202020204" pitchFamily="34" charset="0"/>
                <a:cs typeface="Arial" panose="020B0604020202020204" pitchFamily="34" charset="0"/>
              </a:rPr>
              <a:t> в 202</a:t>
            </a:r>
            <a:r>
              <a:rPr lang="en-US" sz="1000" baseline="0">
                <a:latin typeface="Arial" panose="020B0604020202020204" pitchFamily="34" charset="0"/>
                <a:cs typeface="Arial" panose="020B0604020202020204" pitchFamily="34" charset="0"/>
              </a:rPr>
              <a:t>2</a:t>
            </a:r>
            <a:r>
              <a:rPr lang="ru-RU" sz="800" baseline="0">
                <a:latin typeface="Arial" panose="020B0604020202020204" pitchFamily="34" charset="0"/>
                <a:cs typeface="Arial" panose="020B0604020202020204" pitchFamily="34" charset="0"/>
              </a:rPr>
              <a:t>г.</a:t>
            </a:r>
            <a:endParaRPr lang="ru-RU" sz="100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ru-RU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мука!$A$2</c:f>
              <c:strCache>
                <c:ptCount val="1"/>
                <c:pt idx="0">
                  <c:v>Мука пшеничная  в.с.</c:v>
                </c:pt>
              </c:strCache>
            </c:strRef>
          </c:tx>
          <c:spPr>
            <a:ln w="38100" cap="flat" cmpd="dbl" algn="ctr">
              <a:solidFill>
                <a:schemeClr val="accent1"/>
              </a:solidFill>
              <a:miter lim="800000"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мука!$B$1:$M$1</c:f>
              <c:strCache>
                <c:ptCount val="12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  <c:pt idx="7">
                  <c:v>август</c:v>
                </c:pt>
                <c:pt idx="8">
                  <c:v>сентябрь</c:v>
                </c:pt>
                <c:pt idx="9">
                  <c:v>октябрь</c:v>
                </c:pt>
                <c:pt idx="10">
                  <c:v>ноябрь</c:v>
                </c:pt>
                <c:pt idx="11">
                  <c:v>декабрь</c:v>
                </c:pt>
              </c:strCache>
            </c:strRef>
          </c:cat>
          <c:val>
            <c:numRef>
              <c:f>мука!$B$2:$M$2</c:f>
              <c:numCache>
                <c:formatCode>General</c:formatCode>
                <c:ptCount val="12"/>
                <c:pt idx="0">
                  <c:v>42.766666666666673</c:v>
                </c:pt>
                <c:pt idx="1">
                  <c:v>41.8</c:v>
                </c:pt>
                <c:pt idx="2">
                  <c:v>43.44</c:v>
                </c:pt>
                <c:pt idx="3">
                  <c:v>45.5</c:v>
                </c:pt>
                <c:pt idx="4">
                  <c:v>45.5</c:v>
                </c:pt>
                <c:pt idx="5">
                  <c:v>45.5</c:v>
                </c:pt>
                <c:pt idx="6" formatCode="0.00">
                  <c:v>45.55</c:v>
                </c:pt>
                <c:pt idx="7" formatCode="0.00">
                  <c:v>45.6</c:v>
                </c:pt>
                <c:pt idx="8" formatCode="0.00">
                  <c:v>45.6</c:v>
                </c:pt>
                <c:pt idx="9" formatCode="0.00">
                  <c:v>45.6</c:v>
                </c:pt>
                <c:pt idx="10">
                  <c:v>45.55</c:v>
                </c:pt>
                <c:pt idx="11">
                  <c:v>45.4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мука!$A$3</c:f>
              <c:strCache>
                <c:ptCount val="1"/>
                <c:pt idx="0">
                  <c:v>Мука ржаная</c:v>
                </c:pt>
              </c:strCache>
            </c:strRef>
          </c:tx>
          <c:spPr>
            <a:ln w="38100" cap="flat" cmpd="dbl" algn="ctr">
              <a:solidFill>
                <a:schemeClr val="accent2"/>
              </a:solidFill>
              <a:miter lim="800000"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мука!$B$1:$M$1</c:f>
              <c:strCache>
                <c:ptCount val="12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  <c:pt idx="7">
                  <c:v>август</c:v>
                </c:pt>
                <c:pt idx="8">
                  <c:v>сентябрь</c:v>
                </c:pt>
                <c:pt idx="9">
                  <c:v>октябрь</c:v>
                </c:pt>
                <c:pt idx="10">
                  <c:v>ноябрь</c:v>
                </c:pt>
                <c:pt idx="11">
                  <c:v>декабрь</c:v>
                </c:pt>
              </c:strCache>
            </c:strRef>
          </c:cat>
          <c:val>
            <c:numRef>
              <c:f>мука!$B$3:$M$3</c:f>
              <c:numCache>
                <c:formatCode>General</c:formatCode>
                <c:ptCount val="12"/>
                <c:pt idx="0">
                  <c:v>32.799999999999997</c:v>
                </c:pt>
                <c:pt idx="1">
                  <c:v>33.799999999999997</c:v>
                </c:pt>
                <c:pt idx="2">
                  <c:v>34.32</c:v>
                </c:pt>
                <c:pt idx="3">
                  <c:v>35.25</c:v>
                </c:pt>
                <c:pt idx="4">
                  <c:v>35.5</c:v>
                </c:pt>
                <c:pt idx="5">
                  <c:v>35.5</c:v>
                </c:pt>
                <c:pt idx="6" formatCode="0.00">
                  <c:v>35.5</c:v>
                </c:pt>
                <c:pt idx="7" formatCode="0.00">
                  <c:v>35.5</c:v>
                </c:pt>
                <c:pt idx="8" formatCode="0.00">
                  <c:v>35.5</c:v>
                </c:pt>
                <c:pt idx="9" formatCode="0.00">
                  <c:v>35.5</c:v>
                </c:pt>
                <c:pt idx="10">
                  <c:v>35.68</c:v>
                </c:pt>
                <c:pt idx="11">
                  <c:v>36.200000000000003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1453736"/>
        <c:axId val="221456872"/>
      </c:lineChart>
      <c:catAx>
        <c:axId val="2214537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  <a:alpha val="32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>
                <a:lumMod val="15000"/>
                <a:lumOff val="85000"/>
              </a:schemeClr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21456872"/>
        <c:crosses val="autoZero"/>
        <c:auto val="1"/>
        <c:lblAlgn val="ctr"/>
        <c:lblOffset val="100"/>
        <c:noMultiLvlLbl val="0"/>
      </c:catAx>
      <c:valAx>
        <c:axId val="221456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  <a:alpha val="32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>
                <a:lumMod val="15000"/>
                <a:lumOff val="85000"/>
              </a:schemeClr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21453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ru-RU" sz="1000">
                <a:latin typeface="Arial" panose="020B0604020202020204" pitchFamily="34" charset="0"/>
                <a:cs typeface="Arial" panose="020B0604020202020204" pitchFamily="34" charset="0"/>
              </a:rPr>
              <a:t>Динамика</a:t>
            </a:r>
            <a:r>
              <a:rPr lang="ru-RU" sz="1000" baseline="0">
                <a:latin typeface="Arial" panose="020B0604020202020204" pitchFamily="34" charset="0"/>
                <a:cs typeface="Arial" panose="020B0604020202020204" pitchFamily="34" charset="0"/>
              </a:rPr>
              <a:t> закупочных цен на скот в 202</a:t>
            </a:r>
            <a:r>
              <a:rPr lang="en-US" sz="1000" baseline="0">
                <a:latin typeface="Arial" panose="020B0604020202020204" pitchFamily="34" charset="0"/>
                <a:cs typeface="Arial" panose="020B0604020202020204" pitchFamily="34" charset="0"/>
              </a:rPr>
              <a:t>2</a:t>
            </a:r>
            <a:r>
              <a:rPr lang="ru-RU" sz="800" baseline="0">
                <a:latin typeface="Arial" panose="020B0604020202020204" pitchFamily="34" charset="0"/>
                <a:cs typeface="Arial" panose="020B0604020202020204" pitchFamily="34" charset="0"/>
              </a:rPr>
              <a:t>Г.</a:t>
            </a:r>
            <a:endParaRPr lang="ru-RU" sz="100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26347270947567197"/>
          <c:y val="1.25667596738817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3.4512847610220339E-2"/>
          <c:y val="0.16299126877369999"/>
          <c:w val="0.94201813882175622"/>
          <c:h val="0.77870332017748622"/>
        </c:manualLayout>
      </c:layout>
      <c:lineChart>
        <c:grouping val="standard"/>
        <c:varyColors val="0"/>
        <c:ser>
          <c:idx val="0"/>
          <c:order val="0"/>
          <c:tx>
            <c:strRef>
              <c:f>скот!$A$2</c:f>
              <c:strCache>
                <c:ptCount val="1"/>
                <c:pt idx="0">
                  <c:v>КРС высш. упит.</c:v>
                </c:pt>
              </c:strCache>
            </c:strRef>
          </c:tx>
          <c:spPr>
            <a:ln w="38100" cap="flat" cmpd="dbl" algn="ctr">
              <a:solidFill>
                <a:schemeClr val="accent1"/>
              </a:solidFill>
              <a:miter lim="800000"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скот!$B$1:$M$1</c:f>
              <c:strCache>
                <c:ptCount val="12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  <c:pt idx="7">
                  <c:v>август</c:v>
                </c:pt>
                <c:pt idx="8">
                  <c:v>сентябрь</c:v>
                </c:pt>
                <c:pt idx="9">
                  <c:v>октябрь</c:v>
                </c:pt>
                <c:pt idx="10">
                  <c:v>ноябрь</c:v>
                </c:pt>
                <c:pt idx="11">
                  <c:v>декабрь</c:v>
                </c:pt>
              </c:strCache>
            </c:strRef>
          </c:cat>
          <c:val>
            <c:numRef>
              <c:f>скот!$B$2:$M$2</c:f>
              <c:numCache>
                <c:formatCode>0.00</c:formatCode>
                <c:ptCount val="12"/>
                <c:pt idx="0">
                  <c:v>109</c:v>
                </c:pt>
                <c:pt idx="1">
                  <c:v>109</c:v>
                </c:pt>
                <c:pt idx="2">
                  <c:v>109.6</c:v>
                </c:pt>
                <c:pt idx="3">
                  <c:v>114.5</c:v>
                </c:pt>
                <c:pt idx="4">
                  <c:v>118.25</c:v>
                </c:pt>
                <c:pt idx="5">
                  <c:v>122</c:v>
                </c:pt>
                <c:pt idx="6">
                  <c:v>122</c:v>
                </c:pt>
                <c:pt idx="7">
                  <c:v>122</c:v>
                </c:pt>
                <c:pt idx="8">
                  <c:v>122</c:v>
                </c:pt>
                <c:pt idx="9">
                  <c:v>122</c:v>
                </c:pt>
                <c:pt idx="10">
                  <c:v>122</c:v>
                </c:pt>
                <c:pt idx="11">
                  <c:v>123.25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скот!$A$3</c:f>
              <c:strCache>
                <c:ptCount val="1"/>
                <c:pt idx="0">
                  <c:v>свиньи 2 кат.</c:v>
                </c:pt>
              </c:strCache>
            </c:strRef>
          </c:tx>
          <c:spPr>
            <a:ln w="38100" cap="flat" cmpd="dbl" algn="ctr">
              <a:solidFill>
                <a:schemeClr val="accent2"/>
              </a:solidFill>
              <a:miter lim="800000"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скот!$B$1:$M$1</c:f>
              <c:strCache>
                <c:ptCount val="12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  <c:pt idx="7">
                  <c:v>август</c:v>
                </c:pt>
                <c:pt idx="8">
                  <c:v>сентябрь</c:v>
                </c:pt>
                <c:pt idx="9">
                  <c:v>октябрь</c:v>
                </c:pt>
                <c:pt idx="10">
                  <c:v>ноябрь</c:v>
                </c:pt>
                <c:pt idx="11">
                  <c:v>декабрь</c:v>
                </c:pt>
              </c:strCache>
            </c:strRef>
          </c:cat>
          <c:val>
            <c:numRef>
              <c:f>скот!$B$3:$M$3</c:f>
              <c:numCache>
                <c:formatCode>0.00</c:formatCode>
                <c:ptCount val="12"/>
                <c:pt idx="0">
                  <c:v>120</c:v>
                </c:pt>
                <c:pt idx="1">
                  <c:v>120</c:v>
                </c:pt>
                <c:pt idx="2">
                  <c:v>122</c:v>
                </c:pt>
                <c:pt idx="3">
                  <c:v>130</c:v>
                </c:pt>
                <c:pt idx="4">
                  <c:v>130</c:v>
                </c:pt>
                <c:pt idx="5">
                  <c:v>130</c:v>
                </c:pt>
                <c:pt idx="6">
                  <c:v>123.75</c:v>
                </c:pt>
                <c:pt idx="7">
                  <c:v>105</c:v>
                </c:pt>
                <c:pt idx="8">
                  <c:v>105</c:v>
                </c:pt>
                <c:pt idx="9">
                  <c:v>105</c:v>
                </c:pt>
                <c:pt idx="10">
                  <c:v>105</c:v>
                </c:pt>
                <c:pt idx="11">
                  <c:v>105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1455304"/>
        <c:axId val="221455696"/>
      </c:lineChart>
      <c:catAx>
        <c:axId val="2214553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  <a:alpha val="32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>
                <a:lumMod val="15000"/>
                <a:lumOff val="85000"/>
              </a:schemeClr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21455696"/>
        <c:crosses val="autoZero"/>
        <c:auto val="1"/>
        <c:lblAlgn val="ctr"/>
        <c:lblOffset val="100"/>
        <c:noMultiLvlLbl val="0"/>
      </c:catAx>
      <c:valAx>
        <c:axId val="221455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  <a:alpha val="32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>
                <a:lumMod val="15000"/>
                <a:lumOff val="85000"/>
              </a:schemeClr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21455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ru-RU" sz="1000" b="1" i="0" u="none" strike="noStrike" kern="1200" cap="all" spc="150" baseline="0">
                <a:solidFill>
                  <a:sysClr val="windowText" lastClr="000000">
                    <a:lumMod val="50000"/>
                    <a:lumOff val="50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ru-RU" sz="1000" b="1" i="0" u="none" strike="noStrike" kern="1200" cap="all" spc="150" baseline="0">
                <a:solidFill>
                  <a:sysClr val="windowText" lastClr="000000">
                    <a:lumMod val="50000"/>
                    <a:lumOff val="50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Динамика отпускных цен на молоко в 202</a:t>
            </a:r>
            <a:r>
              <a:rPr lang="en-US" sz="1000" b="1" i="0" u="none" strike="noStrike" kern="1200" cap="all" spc="150" baseline="0">
                <a:solidFill>
                  <a:sysClr val="windowText" lastClr="000000">
                    <a:lumMod val="50000"/>
                    <a:lumOff val="50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2</a:t>
            </a:r>
            <a:r>
              <a:rPr lang="ru-RU" sz="800" b="1" i="0" u="none" strike="noStrike" kern="1200" cap="all" spc="150" baseline="0">
                <a:solidFill>
                  <a:sysClr val="windowText" lastClr="000000">
                    <a:lumMod val="50000"/>
                    <a:lumOff val="50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г</a:t>
            </a:r>
            <a:r>
              <a:rPr lang="ru-RU" sz="1000" b="1" i="0" u="none" strike="noStrike" kern="1200" cap="all" spc="150" baseline="0">
                <a:solidFill>
                  <a:sysClr val="windowText" lastClr="000000">
                    <a:lumMod val="50000"/>
                    <a:lumOff val="50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.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ru-RU" sz="1000" b="1" i="0" u="none" strike="noStrike" kern="1200" cap="all" spc="150" baseline="0">
              <a:solidFill>
                <a:sysClr val="windowText" lastClr="000000">
                  <a:lumMod val="50000"/>
                  <a:lumOff val="50000"/>
                </a:sys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9.8150481189851271E-2"/>
          <c:y val="0.26331073199183441"/>
          <c:w val="0.87129396325459318"/>
          <c:h val="0.55406568970545345"/>
        </c:manualLayout>
      </c:layout>
      <c:lineChart>
        <c:grouping val="standard"/>
        <c:varyColors val="0"/>
        <c:ser>
          <c:idx val="0"/>
          <c:order val="0"/>
          <c:tx>
            <c:strRef>
              <c:f>'таблица 2022'!$A$8:$B$8</c:f>
              <c:strCache>
                <c:ptCount val="2"/>
                <c:pt idx="0">
                  <c:v>Молоко</c:v>
                </c:pt>
                <c:pt idx="1">
                  <c:v>2,5 % жирн.</c:v>
                </c:pt>
              </c:strCache>
            </c:strRef>
          </c:tx>
          <c:spPr>
            <a:ln w="38100" cap="flat" cmpd="dbl" algn="ctr">
              <a:solidFill>
                <a:schemeClr val="accent1"/>
              </a:solidFill>
              <a:miter lim="800000"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'таблица 2022'!$C$2:$N$2</c:f>
              <c:strCache>
                <c:ptCount val="12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  <c:pt idx="7">
                  <c:v>август</c:v>
                </c:pt>
                <c:pt idx="8">
                  <c:v>сентябрь</c:v>
                </c:pt>
                <c:pt idx="9">
                  <c:v>октябрь</c:v>
                </c:pt>
                <c:pt idx="10">
                  <c:v>ноябрь</c:v>
                </c:pt>
                <c:pt idx="11">
                  <c:v>декабрь</c:v>
                </c:pt>
              </c:strCache>
            </c:strRef>
          </c:cat>
          <c:val>
            <c:numRef>
              <c:f>'таблица 2022'!$C$8:$N$8</c:f>
              <c:numCache>
                <c:formatCode>0.00</c:formatCode>
                <c:ptCount val="12"/>
                <c:pt idx="0">
                  <c:v>46.550000000000004</c:v>
                </c:pt>
                <c:pt idx="1">
                  <c:v>47.75</c:v>
                </c:pt>
                <c:pt idx="2">
                  <c:v>50.42</c:v>
                </c:pt>
                <c:pt idx="3">
                  <c:v>53.13</c:v>
                </c:pt>
                <c:pt idx="4">
                  <c:v>53.26</c:v>
                </c:pt>
                <c:pt idx="5">
                  <c:v>53.26</c:v>
                </c:pt>
                <c:pt idx="6">
                  <c:v>53.26</c:v>
                </c:pt>
                <c:pt idx="7">
                  <c:v>53.26</c:v>
                </c:pt>
                <c:pt idx="8">
                  <c:v>54.236000000000004</c:v>
                </c:pt>
                <c:pt idx="9">
                  <c:v>54.48</c:v>
                </c:pt>
                <c:pt idx="10">
                  <c:v>54.48</c:v>
                </c:pt>
                <c:pt idx="11">
                  <c:v>54.48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'таблица 2022'!$A$9:$B$9</c:f>
              <c:strCache>
                <c:ptCount val="2"/>
                <c:pt idx="0">
                  <c:v>Молоко</c:v>
                </c:pt>
                <c:pt idx="1">
                  <c:v>3,2 % жирн.</c:v>
                </c:pt>
              </c:strCache>
            </c:strRef>
          </c:tx>
          <c:spPr>
            <a:ln w="38100" cap="flat" cmpd="dbl" algn="ctr">
              <a:solidFill>
                <a:schemeClr val="accent2"/>
              </a:solidFill>
              <a:miter lim="800000"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'таблица 2022'!$C$2:$N$2</c:f>
              <c:strCache>
                <c:ptCount val="12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  <c:pt idx="7">
                  <c:v>август</c:v>
                </c:pt>
                <c:pt idx="8">
                  <c:v>сентябрь</c:v>
                </c:pt>
                <c:pt idx="9">
                  <c:v>октябрь</c:v>
                </c:pt>
                <c:pt idx="10">
                  <c:v>ноябрь</c:v>
                </c:pt>
                <c:pt idx="11">
                  <c:v>декабрь</c:v>
                </c:pt>
              </c:strCache>
            </c:strRef>
          </c:cat>
          <c:val>
            <c:numRef>
              <c:f>'таблица 2022'!$C$9:$N$9</c:f>
              <c:numCache>
                <c:formatCode>0.00</c:formatCode>
                <c:ptCount val="12"/>
                <c:pt idx="0">
                  <c:v>50.146666666666668</c:v>
                </c:pt>
                <c:pt idx="1">
                  <c:v>51.13</c:v>
                </c:pt>
                <c:pt idx="2">
                  <c:v>53.83</c:v>
                </c:pt>
                <c:pt idx="3">
                  <c:v>56.16</c:v>
                </c:pt>
                <c:pt idx="4">
                  <c:v>56.3</c:v>
                </c:pt>
                <c:pt idx="5">
                  <c:v>56.3</c:v>
                </c:pt>
                <c:pt idx="6">
                  <c:v>56.3</c:v>
                </c:pt>
                <c:pt idx="7">
                  <c:v>56.3</c:v>
                </c:pt>
                <c:pt idx="8">
                  <c:v>57.763999999999996</c:v>
                </c:pt>
                <c:pt idx="9">
                  <c:v>58.13</c:v>
                </c:pt>
                <c:pt idx="10">
                  <c:v>58.13</c:v>
                </c:pt>
                <c:pt idx="11">
                  <c:v>58.13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9899304"/>
        <c:axId val="219897344"/>
      </c:lineChart>
      <c:catAx>
        <c:axId val="2198993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  <a:alpha val="32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>
                <a:lumMod val="15000"/>
                <a:lumOff val="85000"/>
              </a:schemeClr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19897344"/>
        <c:crosses val="autoZero"/>
        <c:auto val="1"/>
        <c:lblAlgn val="ctr"/>
        <c:lblOffset val="100"/>
        <c:noMultiLvlLbl val="0"/>
      </c:catAx>
      <c:valAx>
        <c:axId val="219897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  <a:alpha val="32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>
                <a:lumMod val="15000"/>
                <a:lumOff val="85000"/>
              </a:schemeClr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19899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7563867016622922"/>
          <c:y val="0.18055555555555552"/>
          <c:w val="0.67650021872265964"/>
          <c:h val="7.81255468066491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ru-RU" sz="1000" b="1" i="0" u="none" strike="noStrike" kern="1200" cap="all" spc="150" baseline="0">
                <a:solidFill>
                  <a:sysClr val="windowText" lastClr="000000">
                    <a:lumMod val="50000"/>
                    <a:lumOff val="50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ru-RU" sz="1000" b="1" i="0" u="none" strike="noStrike" kern="1200" cap="all" spc="150" baseline="0">
                <a:solidFill>
                  <a:sysClr val="windowText" lastClr="000000">
                    <a:lumMod val="50000"/>
                    <a:lumOff val="50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Динамика закупочных цен  на скот в 202</a:t>
            </a:r>
            <a:r>
              <a:rPr lang="en-US" sz="1000" b="1" i="0" u="none" strike="noStrike" kern="1200" cap="all" spc="150" baseline="0">
                <a:solidFill>
                  <a:sysClr val="windowText" lastClr="000000">
                    <a:lumMod val="50000"/>
                    <a:lumOff val="50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2</a:t>
            </a:r>
            <a:r>
              <a:rPr lang="ru-RU" sz="800" b="1" i="0" u="none" strike="noStrike" kern="1200" cap="all" spc="150" baseline="0">
                <a:solidFill>
                  <a:sysClr val="windowText" lastClr="000000">
                    <a:lumMod val="50000"/>
                    <a:lumOff val="50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г</a:t>
            </a:r>
            <a:r>
              <a:rPr lang="ru-RU" sz="1000" b="1" i="0" u="none" strike="noStrike" kern="1200" cap="all" spc="150" baseline="0">
                <a:solidFill>
                  <a:sysClr val="windowText" lastClr="000000">
                    <a:lumMod val="50000"/>
                    <a:lumOff val="50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. </a:t>
            </a:r>
          </a:p>
        </c:rich>
      </c:tx>
      <c:layout>
        <c:manualLayout>
          <c:xMode val="edge"/>
          <c:yMode val="edge"/>
          <c:x val="0.10439566929133859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ru-RU" sz="1000" b="1" i="0" u="none" strike="noStrike" kern="1200" cap="all" spc="150" baseline="0">
              <a:solidFill>
                <a:sysClr val="windowText" lastClr="000000">
                  <a:lumMod val="50000"/>
                  <a:lumOff val="50000"/>
                </a:sys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ru-RU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'таблица 2022'!$B$5</c:f>
              <c:strCache>
                <c:ptCount val="1"/>
                <c:pt idx="0">
                  <c:v>КРС высш. упит.</c:v>
                </c:pt>
              </c:strCache>
            </c:strRef>
          </c:tx>
          <c:spPr>
            <a:ln w="38100" cap="flat" cmpd="dbl" algn="ctr">
              <a:solidFill>
                <a:schemeClr val="accent1"/>
              </a:solidFill>
              <a:miter lim="800000"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'таблица 2022'!$C$2:$N$2</c:f>
              <c:strCache>
                <c:ptCount val="12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  <c:pt idx="7">
                  <c:v>август</c:v>
                </c:pt>
                <c:pt idx="8">
                  <c:v>сентябрь</c:v>
                </c:pt>
                <c:pt idx="9">
                  <c:v>октябрь</c:v>
                </c:pt>
                <c:pt idx="10">
                  <c:v>ноябрь</c:v>
                </c:pt>
                <c:pt idx="11">
                  <c:v>декабрь</c:v>
                </c:pt>
              </c:strCache>
            </c:strRef>
          </c:cat>
          <c:val>
            <c:numRef>
              <c:f>'таблица 2022'!$C$5:$N$5</c:f>
              <c:numCache>
                <c:formatCode>0.00</c:formatCode>
                <c:ptCount val="12"/>
                <c:pt idx="0">
                  <c:v>109</c:v>
                </c:pt>
                <c:pt idx="1">
                  <c:v>109</c:v>
                </c:pt>
                <c:pt idx="2">
                  <c:v>109.6</c:v>
                </c:pt>
                <c:pt idx="3">
                  <c:v>114.5</c:v>
                </c:pt>
                <c:pt idx="4">
                  <c:v>118.25</c:v>
                </c:pt>
                <c:pt idx="5">
                  <c:v>122</c:v>
                </c:pt>
                <c:pt idx="6">
                  <c:v>122</c:v>
                </c:pt>
                <c:pt idx="7">
                  <c:v>122</c:v>
                </c:pt>
                <c:pt idx="8">
                  <c:v>122</c:v>
                </c:pt>
                <c:pt idx="9">
                  <c:v>122</c:v>
                </c:pt>
                <c:pt idx="10">
                  <c:v>122</c:v>
                </c:pt>
                <c:pt idx="11">
                  <c:v>123.25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'таблица 2022'!$B$6</c:f>
              <c:strCache>
                <c:ptCount val="1"/>
                <c:pt idx="0">
                  <c:v>свиньи 2 кат.</c:v>
                </c:pt>
              </c:strCache>
            </c:strRef>
          </c:tx>
          <c:spPr>
            <a:ln w="38100" cap="flat" cmpd="dbl" algn="ctr">
              <a:solidFill>
                <a:schemeClr val="accent2"/>
              </a:solidFill>
              <a:miter lim="800000"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'таблица 2022'!$C$2:$N$2</c:f>
              <c:strCache>
                <c:ptCount val="12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  <c:pt idx="7">
                  <c:v>август</c:v>
                </c:pt>
                <c:pt idx="8">
                  <c:v>сентябрь</c:v>
                </c:pt>
                <c:pt idx="9">
                  <c:v>октябрь</c:v>
                </c:pt>
                <c:pt idx="10">
                  <c:v>ноябрь</c:v>
                </c:pt>
                <c:pt idx="11">
                  <c:v>декабрь</c:v>
                </c:pt>
              </c:strCache>
            </c:strRef>
          </c:cat>
          <c:val>
            <c:numRef>
              <c:f>'таблица 2022'!$C$6:$N$6</c:f>
              <c:numCache>
                <c:formatCode>0.00</c:formatCode>
                <c:ptCount val="12"/>
                <c:pt idx="0">
                  <c:v>120</c:v>
                </c:pt>
                <c:pt idx="1">
                  <c:v>120</c:v>
                </c:pt>
                <c:pt idx="2">
                  <c:v>122</c:v>
                </c:pt>
                <c:pt idx="3">
                  <c:v>130</c:v>
                </c:pt>
                <c:pt idx="4">
                  <c:v>130</c:v>
                </c:pt>
                <c:pt idx="5">
                  <c:v>130</c:v>
                </c:pt>
                <c:pt idx="6">
                  <c:v>123.75</c:v>
                </c:pt>
                <c:pt idx="7">
                  <c:v>105</c:v>
                </c:pt>
                <c:pt idx="8">
                  <c:v>105</c:v>
                </c:pt>
                <c:pt idx="9">
                  <c:v>105</c:v>
                </c:pt>
                <c:pt idx="10">
                  <c:v>105</c:v>
                </c:pt>
                <c:pt idx="11">
                  <c:v>105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219893424"/>
        <c:axId val="219893032"/>
      </c:lineChart>
      <c:catAx>
        <c:axId val="2198934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  <a:alpha val="32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>
                <a:lumMod val="15000"/>
                <a:lumOff val="85000"/>
              </a:schemeClr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19893032"/>
        <c:crosses val="autoZero"/>
        <c:auto val="1"/>
        <c:lblAlgn val="ctr"/>
        <c:lblOffset val="100"/>
        <c:noMultiLvlLbl val="0"/>
      </c:catAx>
      <c:valAx>
        <c:axId val="219893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  <a:alpha val="32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>
                <a:lumMod val="15000"/>
                <a:lumOff val="85000"/>
              </a:schemeClr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19893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ru-RU" sz="1000" b="1" i="0" u="none" strike="noStrike" kern="1200" cap="all" spc="150" baseline="0">
                <a:solidFill>
                  <a:sysClr val="windowText" lastClr="000000">
                    <a:lumMod val="50000"/>
                    <a:lumOff val="50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ru-RU" sz="1000" b="1" i="0" u="none" strike="noStrike" kern="1200" cap="all" spc="150" baseline="0">
                <a:solidFill>
                  <a:sysClr val="windowText" lastClr="000000">
                    <a:lumMod val="50000"/>
                    <a:lumOff val="50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Динамика отпускных цен птицеводческой продукции в 202</a:t>
            </a:r>
            <a:r>
              <a:rPr lang="en-US" sz="1000" b="1" i="0" u="none" strike="noStrike" kern="1200" cap="all" spc="150" baseline="0">
                <a:solidFill>
                  <a:sysClr val="windowText" lastClr="000000">
                    <a:lumMod val="50000"/>
                    <a:lumOff val="50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2</a:t>
            </a:r>
            <a:r>
              <a:rPr lang="ru-RU" sz="800" b="1" i="0" u="none" strike="noStrike" kern="1200" cap="all" spc="150" baseline="0">
                <a:solidFill>
                  <a:sysClr val="windowText" lastClr="000000">
                    <a:lumMod val="50000"/>
                    <a:lumOff val="50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г</a:t>
            </a:r>
            <a:r>
              <a:rPr lang="ru-RU" sz="1000" b="1" i="0" u="none" strike="noStrike" kern="1200" cap="all" spc="150" baseline="0">
                <a:solidFill>
                  <a:sysClr val="windowText" lastClr="000000">
                    <a:lumMod val="50000"/>
                    <a:lumOff val="50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.</a:t>
            </a:r>
          </a:p>
        </c:rich>
      </c:tx>
      <c:layout>
        <c:manualLayout>
          <c:xMode val="edge"/>
          <c:yMode val="edge"/>
          <c:x val="0.13386443046820407"/>
          <c:y val="2.58620748171949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ru-RU" sz="1000" b="1" i="0" u="none" strike="noStrike" kern="1200" cap="all" spc="150" baseline="0">
              <a:solidFill>
                <a:sysClr val="windowText" lastClr="000000">
                  <a:lumMod val="50000"/>
                  <a:lumOff val="50000"/>
                </a:sys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0.14158239654005514"/>
          <c:y val="0.20711177643039561"/>
          <c:w val="0.82508438017574848"/>
          <c:h val="0.60671951842197203"/>
        </c:manualLayout>
      </c:layout>
      <c:lineChart>
        <c:grouping val="standard"/>
        <c:varyColors val="0"/>
        <c:ser>
          <c:idx val="0"/>
          <c:order val="0"/>
          <c:tx>
            <c:strRef>
              <c:f>'таблица 2022'!$A$11:$B$11</c:f>
              <c:strCache>
                <c:ptCount val="2"/>
                <c:pt idx="0">
                  <c:v>мясо бройлеров</c:v>
                </c:pt>
              </c:strCache>
            </c:strRef>
          </c:tx>
          <c:spPr>
            <a:ln w="38100" cap="flat" cmpd="dbl" algn="ctr">
              <a:solidFill>
                <a:schemeClr val="accent1"/>
              </a:solidFill>
              <a:miter lim="800000"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'таблица 2022'!$C$2:$N$2</c:f>
              <c:strCache>
                <c:ptCount val="12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  <c:pt idx="7">
                  <c:v>август</c:v>
                </c:pt>
                <c:pt idx="8">
                  <c:v>сентябрь</c:v>
                </c:pt>
                <c:pt idx="9">
                  <c:v>октябрь</c:v>
                </c:pt>
                <c:pt idx="10">
                  <c:v>ноябрь</c:v>
                </c:pt>
                <c:pt idx="11">
                  <c:v>декабрь</c:v>
                </c:pt>
              </c:strCache>
            </c:strRef>
          </c:cat>
          <c:val>
            <c:numRef>
              <c:f>'таблица 2022'!$C$11:$N$11</c:f>
              <c:numCache>
                <c:formatCode>0.00</c:formatCode>
                <c:ptCount val="12"/>
                <c:pt idx="0">
                  <c:v>147.16666666666666</c:v>
                </c:pt>
                <c:pt idx="1">
                  <c:v>146.65</c:v>
                </c:pt>
                <c:pt idx="2">
                  <c:v>157.74</c:v>
                </c:pt>
                <c:pt idx="3">
                  <c:v>157.69999999999999</c:v>
                </c:pt>
                <c:pt idx="4">
                  <c:v>148.05000000000001</c:v>
                </c:pt>
                <c:pt idx="5">
                  <c:v>150.96</c:v>
                </c:pt>
                <c:pt idx="6">
                  <c:v>148.17500000000001</c:v>
                </c:pt>
                <c:pt idx="7">
                  <c:v>145.17500000000001</c:v>
                </c:pt>
                <c:pt idx="8">
                  <c:v>144.54000000000002</c:v>
                </c:pt>
                <c:pt idx="9">
                  <c:v>146.78</c:v>
                </c:pt>
                <c:pt idx="10">
                  <c:v>144.75</c:v>
                </c:pt>
                <c:pt idx="11">
                  <c:v>148.10000000000002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'таблица 2022'!$A$12:$B$12</c:f>
              <c:strCache>
                <c:ptCount val="2"/>
                <c:pt idx="0">
                  <c:v>яйцо 1 категория, дес.</c:v>
                </c:pt>
              </c:strCache>
            </c:strRef>
          </c:tx>
          <c:spPr>
            <a:ln w="38100" cap="flat" cmpd="dbl" algn="ctr">
              <a:solidFill>
                <a:schemeClr val="accent2"/>
              </a:solidFill>
              <a:miter lim="800000"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'таблица 2022'!$C$2:$N$2</c:f>
              <c:strCache>
                <c:ptCount val="12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  <c:pt idx="7">
                  <c:v>август</c:v>
                </c:pt>
                <c:pt idx="8">
                  <c:v>сентябрь</c:v>
                </c:pt>
                <c:pt idx="9">
                  <c:v>октябрь</c:v>
                </c:pt>
                <c:pt idx="10">
                  <c:v>ноябрь</c:v>
                </c:pt>
                <c:pt idx="11">
                  <c:v>декабрь</c:v>
                </c:pt>
              </c:strCache>
            </c:strRef>
          </c:cat>
          <c:val>
            <c:numRef>
              <c:f>'таблица 2022'!$C$12:$N$12</c:f>
              <c:numCache>
                <c:formatCode>0.00</c:formatCode>
                <c:ptCount val="12"/>
                <c:pt idx="0">
                  <c:v>78</c:v>
                </c:pt>
                <c:pt idx="1">
                  <c:v>74.3</c:v>
                </c:pt>
                <c:pt idx="2">
                  <c:v>74.3</c:v>
                </c:pt>
                <c:pt idx="3">
                  <c:v>76.930000000000007</c:v>
                </c:pt>
                <c:pt idx="4">
                  <c:v>60.8</c:v>
                </c:pt>
                <c:pt idx="5">
                  <c:v>57.5</c:v>
                </c:pt>
                <c:pt idx="6">
                  <c:v>55.3</c:v>
                </c:pt>
                <c:pt idx="7">
                  <c:v>55</c:v>
                </c:pt>
                <c:pt idx="8">
                  <c:v>54.9</c:v>
                </c:pt>
                <c:pt idx="9">
                  <c:v>63.93</c:v>
                </c:pt>
                <c:pt idx="10">
                  <c:v>65.680000000000007</c:v>
                </c:pt>
                <c:pt idx="11">
                  <c:v>68.3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9899696"/>
        <c:axId val="219893816"/>
      </c:lineChart>
      <c:catAx>
        <c:axId val="2198996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  <a:alpha val="32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>
                <a:lumMod val="15000"/>
                <a:lumOff val="85000"/>
              </a:schemeClr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19893816"/>
        <c:crosses val="autoZero"/>
        <c:auto val="1"/>
        <c:lblAlgn val="ctr"/>
        <c:lblOffset val="100"/>
        <c:noMultiLvlLbl val="0"/>
      </c:catAx>
      <c:valAx>
        <c:axId val="219893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  <a:alpha val="32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>
                <a:lumMod val="15000"/>
                <a:lumOff val="85000"/>
              </a:schemeClr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19899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4072665445121244"/>
          <c:y val="0.13444215372132112"/>
          <c:w val="0.79777788782691461"/>
          <c:h val="7.21120743187858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ru-RU" sz="1000" b="1" i="0" u="none" strike="noStrike" kern="1200" cap="all" spc="150" baseline="0">
                <a:solidFill>
                  <a:sysClr val="windowText" lastClr="000000">
                    <a:lumMod val="50000"/>
                    <a:lumOff val="50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ru-RU" sz="1000" b="1" i="0" u="none" strike="noStrike" kern="1200" cap="all" spc="150" baseline="0">
                <a:solidFill>
                  <a:sysClr val="windowText" lastClr="000000">
                    <a:lumMod val="50000"/>
                    <a:lumOff val="50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Динамика цен на картофель и овощи в 202</a:t>
            </a:r>
            <a:r>
              <a:rPr lang="en-US" sz="1000" b="1" i="0" u="none" strike="noStrike" kern="1200" cap="all" spc="150" baseline="0">
                <a:solidFill>
                  <a:sysClr val="windowText" lastClr="000000">
                    <a:lumMod val="50000"/>
                    <a:lumOff val="50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2</a:t>
            </a:r>
            <a:r>
              <a:rPr lang="ru-RU" sz="800" b="1" i="0" u="none" strike="noStrike" kern="1200" cap="all" spc="150" baseline="0">
                <a:solidFill>
                  <a:sysClr val="windowText" lastClr="000000">
                    <a:lumMod val="50000"/>
                    <a:lumOff val="50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г</a:t>
            </a:r>
            <a:r>
              <a:rPr lang="ru-RU" sz="1000" b="1" i="0" u="none" strike="noStrike" kern="1200" cap="all" spc="150" baseline="0">
                <a:solidFill>
                  <a:sysClr val="windowText" lastClr="000000">
                    <a:lumMod val="50000"/>
                    <a:lumOff val="50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.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ru-RU" sz="1000" b="1" i="0" u="none" strike="noStrike" kern="1200" cap="all" spc="150" baseline="0">
              <a:solidFill>
                <a:sysClr val="windowText" lastClr="000000">
                  <a:lumMod val="50000"/>
                  <a:lumOff val="50000"/>
                </a:sys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6.088570936585213E-2"/>
          <c:y val="0.23611153444529112"/>
          <c:w val="0.88874981084620908"/>
          <c:h val="0.60458132249597829"/>
        </c:manualLayout>
      </c:layout>
      <c:lineChart>
        <c:grouping val="standard"/>
        <c:varyColors val="0"/>
        <c:ser>
          <c:idx val="0"/>
          <c:order val="0"/>
          <c:tx>
            <c:strRef>
              <c:f>'таблица 2022'!$A$14</c:f>
              <c:strCache>
                <c:ptCount val="1"/>
                <c:pt idx="0">
                  <c:v>Картофель</c:v>
                </c:pt>
              </c:strCache>
            </c:strRef>
          </c:tx>
          <c:spPr>
            <a:ln w="38100" cap="flat" cmpd="dbl" algn="ctr">
              <a:solidFill>
                <a:schemeClr val="accent1"/>
              </a:solidFill>
              <a:miter lim="800000"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'таблица 2022'!$B$2:$N$2</c:f>
              <c:strCache>
                <c:ptCount val="13"/>
                <c:pt idx="1">
                  <c:v>январь</c:v>
                </c:pt>
                <c:pt idx="2">
                  <c:v>февраль</c:v>
                </c:pt>
                <c:pt idx="3">
                  <c:v>март</c:v>
                </c:pt>
                <c:pt idx="4">
                  <c:v>апрель</c:v>
                </c:pt>
                <c:pt idx="5">
                  <c:v>май</c:v>
                </c:pt>
                <c:pt idx="6">
                  <c:v>июнь</c:v>
                </c:pt>
                <c:pt idx="7">
                  <c:v>июль</c:v>
                </c:pt>
                <c:pt idx="8">
                  <c:v>август</c:v>
                </c:pt>
                <c:pt idx="9">
                  <c:v>сентябрь</c:v>
                </c:pt>
                <c:pt idx="10">
                  <c:v>октябрь</c:v>
                </c:pt>
                <c:pt idx="11">
                  <c:v>ноябрь</c:v>
                </c:pt>
                <c:pt idx="12">
                  <c:v>декабрь</c:v>
                </c:pt>
              </c:strCache>
            </c:strRef>
          </c:cat>
          <c:val>
            <c:numRef>
              <c:f>'таблица 2022'!$B$14:$N$14</c:f>
              <c:numCache>
                <c:formatCode>0.00</c:formatCode>
                <c:ptCount val="13"/>
                <c:pt idx="1">
                  <c:v>46.866666666666667</c:v>
                </c:pt>
                <c:pt idx="2">
                  <c:v>47.68</c:v>
                </c:pt>
                <c:pt idx="3">
                  <c:v>52.62</c:v>
                </c:pt>
                <c:pt idx="4">
                  <c:v>58.88</c:v>
                </c:pt>
                <c:pt idx="5">
                  <c:v>57.25</c:v>
                </c:pt>
                <c:pt idx="6">
                  <c:v>58.26</c:v>
                </c:pt>
                <c:pt idx="7">
                  <c:v>55.6</c:v>
                </c:pt>
                <c:pt idx="8">
                  <c:v>43.274999999999999</c:v>
                </c:pt>
                <c:pt idx="9">
                  <c:v>29</c:v>
                </c:pt>
                <c:pt idx="10">
                  <c:v>28.5</c:v>
                </c:pt>
                <c:pt idx="11">
                  <c:v>28.4</c:v>
                </c:pt>
                <c:pt idx="12">
                  <c:v>28.475000000000001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'таблица 2022'!$A$15</c:f>
              <c:strCache>
                <c:ptCount val="1"/>
                <c:pt idx="0">
                  <c:v>Капуста</c:v>
                </c:pt>
              </c:strCache>
            </c:strRef>
          </c:tx>
          <c:spPr>
            <a:ln w="38100" cap="flat" cmpd="dbl" algn="ctr">
              <a:solidFill>
                <a:schemeClr val="accent2"/>
              </a:solidFill>
              <a:miter lim="800000"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'таблица 2022'!$B$2:$N$2</c:f>
              <c:strCache>
                <c:ptCount val="13"/>
                <c:pt idx="1">
                  <c:v>январь</c:v>
                </c:pt>
                <c:pt idx="2">
                  <c:v>февраль</c:v>
                </c:pt>
                <c:pt idx="3">
                  <c:v>март</c:v>
                </c:pt>
                <c:pt idx="4">
                  <c:v>апрель</c:v>
                </c:pt>
                <c:pt idx="5">
                  <c:v>май</c:v>
                </c:pt>
                <c:pt idx="6">
                  <c:v>июнь</c:v>
                </c:pt>
                <c:pt idx="7">
                  <c:v>июль</c:v>
                </c:pt>
                <c:pt idx="8">
                  <c:v>август</c:v>
                </c:pt>
                <c:pt idx="9">
                  <c:v>сентябрь</c:v>
                </c:pt>
                <c:pt idx="10">
                  <c:v>октябрь</c:v>
                </c:pt>
                <c:pt idx="11">
                  <c:v>ноябрь</c:v>
                </c:pt>
                <c:pt idx="12">
                  <c:v>декабрь</c:v>
                </c:pt>
              </c:strCache>
            </c:strRef>
          </c:cat>
          <c:val>
            <c:numRef>
              <c:f>'таблица 2022'!$B$15:$N$15</c:f>
              <c:numCache>
                <c:formatCode>0.00</c:formatCode>
                <c:ptCount val="13"/>
                <c:pt idx="1">
                  <c:v>57.4</c:v>
                </c:pt>
                <c:pt idx="2">
                  <c:v>63.23</c:v>
                </c:pt>
                <c:pt idx="3">
                  <c:v>80.819999999999993</c:v>
                </c:pt>
                <c:pt idx="4">
                  <c:v>98.13</c:v>
                </c:pt>
                <c:pt idx="5">
                  <c:v>76</c:v>
                </c:pt>
                <c:pt idx="6">
                  <c:v>58.48</c:v>
                </c:pt>
                <c:pt idx="7">
                  <c:v>46.125</c:v>
                </c:pt>
                <c:pt idx="8">
                  <c:v>32.125</c:v>
                </c:pt>
                <c:pt idx="9">
                  <c:v>25.7</c:v>
                </c:pt>
                <c:pt idx="10">
                  <c:v>23.78</c:v>
                </c:pt>
                <c:pt idx="11">
                  <c:v>23.3</c:v>
                </c:pt>
                <c:pt idx="12">
                  <c:v>24.4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'таблица 2022'!$A$16</c:f>
              <c:strCache>
                <c:ptCount val="1"/>
                <c:pt idx="0">
                  <c:v>Морковь</c:v>
                </c:pt>
              </c:strCache>
            </c:strRef>
          </c:tx>
          <c:spPr>
            <a:ln w="38100" cap="flat" cmpd="dbl" algn="ctr">
              <a:solidFill>
                <a:schemeClr val="accent3"/>
              </a:solidFill>
              <a:miter lim="800000"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'таблица 2022'!$B$2:$N$2</c:f>
              <c:strCache>
                <c:ptCount val="13"/>
                <c:pt idx="1">
                  <c:v>январь</c:v>
                </c:pt>
                <c:pt idx="2">
                  <c:v>февраль</c:v>
                </c:pt>
                <c:pt idx="3">
                  <c:v>март</c:v>
                </c:pt>
                <c:pt idx="4">
                  <c:v>апрель</c:v>
                </c:pt>
                <c:pt idx="5">
                  <c:v>май</c:v>
                </c:pt>
                <c:pt idx="6">
                  <c:v>июнь</c:v>
                </c:pt>
                <c:pt idx="7">
                  <c:v>июль</c:v>
                </c:pt>
                <c:pt idx="8">
                  <c:v>август</c:v>
                </c:pt>
                <c:pt idx="9">
                  <c:v>сентябрь</c:v>
                </c:pt>
                <c:pt idx="10">
                  <c:v>октябрь</c:v>
                </c:pt>
                <c:pt idx="11">
                  <c:v>ноябрь</c:v>
                </c:pt>
                <c:pt idx="12">
                  <c:v>декабрь</c:v>
                </c:pt>
              </c:strCache>
            </c:strRef>
          </c:cat>
          <c:val>
            <c:numRef>
              <c:f>'таблица 2022'!$B$16:$N$16</c:f>
              <c:numCache>
                <c:formatCode>0.00</c:formatCode>
                <c:ptCount val="13"/>
                <c:pt idx="1">
                  <c:v>46.79999999999999</c:v>
                </c:pt>
                <c:pt idx="2">
                  <c:v>48.3</c:v>
                </c:pt>
                <c:pt idx="3">
                  <c:v>56.9</c:v>
                </c:pt>
                <c:pt idx="4">
                  <c:v>74.98</c:v>
                </c:pt>
                <c:pt idx="5">
                  <c:v>74.699999999999989</c:v>
                </c:pt>
                <c:pt idx="6">
                  <c:v>74.400000000000006</c:v>
                </c:pt>
                <c:pt idx="7">
                  <c:v>71.8</c:v>
                </c:pt>
                <c:pt idx="8">
                  <c:v>65.775000000000006</c:v>
                </c:pt>
                <c:pt idx="9">
                  <c:v>53.739999999999995</c:v>
                </c:pt>
                <c:pt idx="10">
                  <c:v>49.38</c:v>
                </c:pt>
                <c:pt idx="11">
                  <c:v>48.5</c:v>
                </c:pt>
                <c:pt idx="12">
                  <c:v>47.5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'таблица 2022'!$A$17</c:f>
              <c:strCache>
                <c:ptCount val="1"/>
                <c:pt idx="0">
                  <c:v>Свекла</c:v>
                </c:pt>
              </c:strCache>
            </c:strRef>
          </c:tx>
          <c:spPr>
            <a:ln w="38100" cap="flat" cmpd="dbl" algn="ctr">
              <a:solidFill>
                <a:schemeClr val="accent4"/>
              </a:solidFill>
              <a:miter lim="800000"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'таблица 2022'!$B$2:$N$2</c:f>
              <c:strCache>
                <c:ptCount val="13"/>
                <c:pt idx="1">
                  <c:v>январь</c:v>
                </c:pt>
                <c:pt idx="2">
                  <c:v>февраль</c:v>
                </c:pt>
                <c:pt idx="3">
                  <c:v>март</c:v>
                </c:pt>
                <c:pt idx="4">
                  <c:v>апрель</c:v>
                </c:pt>
                <c:pt idx="5">
                  <c:v>май</c:v>
                </c:pt>
                <c:pt idx="6">
                  <c:v>июнь</c:v>
                </c:pt>
                <c:pt idx="7">
                  <c:v>июль</c:v>
                </c:pt>
                <c:pt idx="8">
                  <c:v>август</c:v>
                </c:pt>
                <c:pt idx="9">
                  <c:v>сентябрь</c:v>
                </c:pt>
                <c:pt idx="10">
                  <c:v>октябрь</c:v>
                </c:pt>
                <c:pt idx="11">
                  <c:v>ноябрь</c:v>
                </c:pt>
                <c:pt idx="12">
                  <c:v>декабрь</c:v>
                </c:pt>
              </c:strCache>
            </c:strRef>
          </c:cat>
          <c:val>
            <c:numRef>
              <c:f>'таблица 2022'!$B$17:$N$17</c:f>
              <c:numCache>
                <c:formatCode>0.00</c:formatCode>
                <c:ptCount val="13"/>
                <c:pt idx="1">
                  <c:v>46.9</c:v>
                </c:pt>
                <c:pt idx="2">
                  <c:v>47.98</c:v>
                </c:pt>
                <c:pt idx="3">
                  <c:v>54.8</c:v>
                </c:pt>
                <c:pt idx="4">
                  <c:v>67.23</c:v>
                </c:pt>
                <c:pt idx="5">
                  <c:v>70.099999999999994</c:v>
                </c:pt>
                <c:pt idx="6">
                  <c:v>71.08</c:v>
                </c:pt>
                <c:pt idx="7">
                  <c:v>68.575000000000003</c:v>
                </c:pt>
                <c:pt idx="8">
                  <c:v>61.85</c:v>
                </c:pt>
                <c:pt idx="9">
                  <c:v>49.059999999999995</c:v>
                </c:pt>
                <c:pt idx="10">
                  <c:v>43.65</c:v>
                </c:pt>
                <c:pt idx="11">
                  <c:v>43.03</c:v>
                </c:pt>
                <c:pt idx="12">
                  <c:v>41.825000000000003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'таблица 2022'!$A$18</c:f>
              <c:strCache>
                <c:ptCount val="1"/>
                <c:pt idx="0">
                  <c:v>Лук репчатый</c:v>
                </c:pt>
              </c:strCache>
            </c:strRef>
          </c:tx>
          <c:spPr>
            <a:ln w="38100" cap="flat" cmpd="dbl" algn="ctr">
              <a:solidFill>
                <a:schemeClr val="accent5"/>
              </a:solidFill>
              <a:miter lim="800000"/>
            </a:ln>
            <a:effectLst/>
          </c:spPr>
          <c:marker>
            <c:symbol val="none"/>
          </c:marker>
          <c:cat>
            <c:strRef>
              <c:f>'таблица 2022'!$B$2:$N$2</c:f>
              <c:strCache>
                <c:ptCount val="13"/>
                <c:pt idx="1">
                  <c:v>январь</c:v>
                </c:pt>
                <c:pt idx="2">
                  <c:v>февраль</c:v>
                </c:pt>
                <c:pt idx="3">
                  <c:v>март</c:v>
                </c:pt>
                <c:pt idx="4">
                  <c:v>апрель</c:v>
                </c:pt>
                <c:pt idx="5">
                  <c:v>май</c:v>
                </c:pt>
                <c:pt idx="6">
                  <c:v>июнь</c:v>
                </c:pt>
                <c:pt idx="7">
                  <c:v>июль</c:v>
                </c:pt>
                <c:pt idx="8">
                  <c:v>август</c:v>
                </c:pt>
                <c:pt idx="9">
                  <c:v>сентябрь</c:v>
                </c:pt>
                <c:pt idx="10">
                  <c:v>октябрь</c:v>
                </c:pt>
                <c:pt idx="11">
                  <c:v>ноябрь</c:v>
                </c:pt>
                <c:pt idx="12">
                  <c:v>декабрь</c:v>
                </c:pt>
              </c:strCache>
            </c:strRef>
          </c:cat>
          <c:val>
            <c:numRef>
              <c:f>'таблица 2022'!$B$18:$N$18</c:f>
              <c:numCache>
                <c:formatCode>0.00</c:formatCode>
                <c:ptCount val="13"/>
                <c:pt idx="1">
                  <c:v>36.166666666666664</c:v>
                </c:pt>
                <c:pt idx="2">
                  <c:v>36.93</c:v>
                </c:pt>
                <c:pt idx="3">
                  <c:v>43.56</c:v>
                </c:pt>
                <c:pt idx="4">
                  <c:v>57.1</c:v>
                </c:pt>
                <c:pt idx="5">
                  <c:v>54.325000000000003</c:v>
                </c:pt>
                <c:pt idx="6">
                  <c:v>57.2</c:v>
                </c:pt>
                <c:pt idx="7">
                  <c:v>56.7</c:v>
                </c:pt>
                <c:pt idx="8">
                  <c:v>54.474999999999994</c:v>
                </c:pt>
                <c:pt idx="9">
                  <c:v>46.760000000000005</c:v>
                </c:pt>
                <c:pt idx="10">
                  <c:v>44.5</c:v>
                </c:pt>
                <c:pt idx="11">
                  <c:v>43.9</c:v>
                </c:pt>
                <c:pt idx="12">
                  <c:v>43.55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9894600"/>
        <c:axId val="219894992"/>
        <c:extLst/>
      </c:lineChart>
      <c:catAx>
        <c:axId val="2198946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  <a:alpha val="32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>
                <a:lumMod val="15000"/>
                <a:lumOff val="85000"/>
              </a:schemeClr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19894992"/>
        <c:crosses val="autoZero"/>
        <c:auto val="1"/>
        <c:lblAlgn val="ctr"/>
        <c:lblOffset val="100"/>
        <c:noMultiLvlLbl val="0"/>
      </c:catAx>
      <c:valAx>
        <c:axId val="219894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  <a:alpha val="32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>
                <a:lumMod val="15000"/>
                <a:lumOff val="85000"/>
              </a:schemeClr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19894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ru-RU" sz="1000" b="1" i="0" u="none" strike="noStrike" kern="1200" cap="all" spc="150" baseline="0">
                <a:solidFill>
                  <a:sysClr val="windowText" lastClr="000000">
                    <a:lumMod val="50000"/>
                    <a:lumOff val="50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ru-RU" sz="1000" b="1" i="0" u="none" strike="noStrike" kern="1200" cap="all" spc="150" baseline="0">
                <a:solidFill>
                  <a:sysClr val="windowText" lastClr="000000">
                    <a:lumMod val="50000"/>
                    <a:lumOff val="50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Динамика цен на муку в 202</a:t>
            </a:r>
            <a:r>
              <a:rPr lang="en-US" sz="1000" b="1" i="0" u="none" strike="noStrike" kern="1200" cap="all" spc="150" baseline="0">
                <a:solidFill>
                  <a:sysClr val="windowText" lastClr="000000">
                    <a:lumMod val="50000"/>
                    <a:lumOff val="50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2</a:t>
            </a:r>
            <a:r>
              <a:rPr lang="ru-RU" sz="800" b="1" i="0" u="none" strike="noStrike" kern="1200" cap="all" spc="150" baseline="0">
                <a:solidFill>
                  <a:sysClr val="windowText" lastClr="000000">
                    <a:lumMod val="50000"/>
                    <a:lumOff val="50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г</a:t>
            </a:r>
            <a:r>
              <a:rPr lang="ru-RU" sz="1000" b="1" i="0" u="none" strike="noStrike" kern="1200" cap="all" spc="150" baseline="0">
                <a:solidFill>
                  <a:sysClr val="windowText" lastClr="000000">
                    <a:lumMod val="50000"/>
                    <a:lumOff val="50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.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ru-RU" sz="1000" b="1" i="0" u="none" strike="noStrike" kern="1200" cap="all" spc="150" baseline="0">
              <a:solidFill>
                <a:sysClr val="windowText" lastClr="000000">
                  <a:lumMod val="50000"/>
                  <a:lumOff val="50000"/>
                </a:sys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6.0450704932402941E-2"/>
          <c:y val="0.30023222467017457"/>
          <c:w val="0.90286351706036749"/>
          <c:h val="0.51714421114027409"/>
        </c:manualLayout>
      </c:layout>
      <c:lineChart>
        <c:grouping val="standard"/>
        <c:varyColors val="0"/>
        <c:ser>
          <c:idx val="0"/>
          <c:order val="0"/>
          <c:tx>
            <c:strRef>
              <c:f>'таблица 2022'!$A$19</c:f>
              <c:strCache>
                <c:ptCount val="1"/>
                <c:pt idx="0">
                  <c:v>Мука пшеничная  в.с.</c:v>
                </c:pt>
              </c:strCache>
            </c:strRef>
          </c:tx>
          <c:spPr>
            <a:ln w="38100" cap="flat" cmpd="dbl" algn="ctr">
              <a:solidFill>
                <a:schemeClr val="accent1"/>
              </a:solidFill>
              <a:miter lim="800000"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'таблица 2022'!$B$2:$N$2</c:f>
              <c:strCache>
                <c:ptCount val="13"/>
                <c:pt idx="1">
                  <c:v>январь</c:v>
                </c:pt>
                <c:pt idx="2">
                  <c:v>февраль</c:v>
                </c:pt>
                <c:pt idx="3">
                  <c:v>март</c:v>
                </c:pt>
                <c:pt idx="4">
                  <c:v>апрель</c:v>
                </c:pt>
                <c:pt idx="5">
                  <c:v>май</c:v>
                </c:pt>
                <c:pt idx="6">
                  <c:v>июнь</c:v>
                </c:pt>
                <c:pt idx="7">
                  <c:v>июль</c:v>
                </c:pt>
                <c:pt idx="8">
                  <c:v>август</c:v>
                </c:pt>
                <c:pt idx="9">
                  <c:v>сентябрь</c:v>
                </c:pt>
                <c:pt idx="10">
                  <c:v>октябрь</c:v>
                </c:pt>
                <c:pt idx="11">
                  <c:v>ноябрь</c:v>
                </c:pt>
                <c:pt idx="12">
                  <c:v>декабрь</c:v>
                </c:pt>
              </c:strCache>
            </c:strRef>
          </c:cat>
          <c:val>
            <c:numRef>
              <c:f>'таблица 2022'!$B$19:$N$19</c:f>
              <c:numCache>
                <c:formatCode>0.00</c:formatCode>
                <c:ptCount val="13"/>
                <c:pt idx="1">
                  <c:v>42.766666666666673</c:v>
                </c:pt>
                <c:pt idx="2">
                  <c:v>41.8</c:v>
                </c:pt>
                <c:pt idx="3">
                  <c:v>43.44</c:v>
                </c:pt>
                <c:pt idx="4">
                  <c:v>45.5</c:v>
                </c:pt>
                <c:pt idx="5">
                  <c:v>45.5</c:v>
                </c:pt>
                <c:pt idx="6">
                  <c:v>45.5</c:v>
                </c:pt>
                <c:pt idx="7">
                  <c:v>45.55</c:v>
                </c:pt>
                <c:pt idx="8">
                  <c:v>45.6</c:v>
                </c:pt>
                <c:pt idx="9">
                  <c:v>45.6</c:v>
                </c:pt>
                <c:pt idx="10">
                  <c:v>45.6</c:v>
                </c:pt>
                <c:pt idx="11">
                  <c:v>45.55</c:v>
                </c:pt>
                <c:pt idx="12">
                  <c:v>45.4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'таблица 2022'!$A$20</c:f>
              <c:strCache>
                <c:ptCount val="1"/>
                <c:pt idx="0">
                  <c:v>Мука ржаная</c:v>
                </c:pt>
              </c:strCache>
            </c:strRef>
          </c:tx>
          <c:spPr>
            <a:ln w="38100" cap="flat" cmpd="dbl" algn="ctr">
              <a:solidFill>
                <a:schemeClr val="accent2"/>
              </a:solidFill>
              <a:miter lim="800000"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'таблица 2022'!$B$2:$N$2</c:f>
              <c:strCache>
                <c:ptCount val="13"/>
                <c:pt idx="1">
                  <c:v>январь</c:v>
                </c:pt>
                <c:pt idx="2">
                  <c:v>февраль</c:v>
                </c:pt>
                <c:pt idx="3">
                  <c:v>март</c:v>
                </c:pt>
                <c:pt idx="4">
                  <c:v>апрель</c:v>
                </c:pt>
                <c:pt idx="5">
                  <c:v>май</c:v>
                </c:pt>
                <c:pt idx="6">
                  <c:v>июнь</c:v>
                </c:pt>
                <c:pt idx="7">
                  <c:v>июль</c:v>
                </c:pt>
                <c:pt idx="8">
                  <c:v>август</c:v>
                </c:pt>
                <c:pt idx="9">
                  <c:v>сентябрь</c:v>
                </c:pt>
                <c:pt idx="10">
                  <c:v>октябрь</c:v>
                </c:pt>
                <c:pt idx="11">
                  <c:v>ноябрь</c:v>
                </c:pt>
                <c:pt idx="12">
                  <c:v>декабрь</c:v>
                </c:pt>
              </c:strCache>
            </c:strRef>
          </c:cat>
          <c:val>
            <c:numRef>
              <c:f>'таблица 2022'!$B$20:$N$20</c:f>
              <c:numCache>
                <c:formatCode>0.00</c:formatCode>
                <c:ptCount val="13"/>
                <c:pt idx="1">
                  <c:v>32.799999999999997</c:v>
                </c:pt>
                <c:pt idx="2">
                  <c:v>33.799999999999997</c:v>
                </c:pt>
                <c:pt idx="3">
                  <c:v>34.32</c:v>
                </c:pt>
                <c:pt idx="4">
                  <c:v>35.25</c:v>
                </c:pt>
                <c:pt idx="5">
                  <c:v>35.5</c:v>
                </c:pt>
                <c:pt idx="6">
                  <c:v>35.5</c:v>
                </c:pt>
                <c:pt idx="7">
                  <c:v>35.5</c:v>
                </c:pt>
                <c:pt idx="8">
                  <c:v>35.5</c:v>
                </c:pt>
                <c:pt idx="9">
                  <c:v>35.5</c:v>
                </c:pt>
                <c:pt idx="10">
                  <c:v>35.5</c:v>
                </c:pt>
                <c:pt idx="11">
                  <c:v>35.68</c:v>
                </c:pt>
                <c:pt idx="12">
                  <c:v>36.200000000000003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9896168"/>
        <c:axId val="209107568"/>
      </c:lineChart>
      <c:catAx>
        <c:axId val="2198961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  <a:alpha val="32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>
                <a:lumMod val="15000"/>
                <a:lumOff val="85000"/>
              </a:schemeClr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9107568"/>
        <c:crosses val="autoZero"/>
        <c:auto val="1"/>
        <c:lblAlgn val="ctr"/>
        <c:lblOffset val="100"/>
        <c:noMultiLvlLbl val="0"/>
      </c:catAx>
      <c:valAx>
        <c:axId val="209107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  <a:alpha val="32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>
                <a:lumMod val="15000"/>
                <a:lumOff val="85000"/>
              </a:schemeClr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19896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sz="1000">
                <a:latin typeface="Arial" panose="020B0604020202020204" pitchFamily="34" charset="0"/>
                <a:cs typeface="Arial" panose="020B0604020202020204" pitchFamily="34" charset="0"/>
              </a:rPr>
              <a:t>ДИНАМИКА ЗАКУПОЧНЫХ ЦЕН НА Молоко</a:t>
            </a:r>
            <a:r>
              <a:rPr lang="ru-RU" sz="1000" baseline="0">
                <a:latin typeface="Arial" panose="020B0604020202020204" pitchFamily="34" charset="0"/>
                <a:cs typeface="Arial" panose="020B0604020202020204" pitchFamily="34" charset="0"/>
              </a:rPr>
              <a:t> В 202</a:t>
            </a:r>
            <a:r>
              <a:rPr lang="en-US" sz="1000" baseline="0">
                <a:latin typeface="Arial" panose="020B0604020202020204" pitchFamily="34" charset="0"/>
                <a:cs typeface="Arial" panose="020B0604020202020204" pitchFamily="34" charset="0"/>
              </a:rPr>
              <a:t>2 </a:t>
            </a:r>
            <a:r>
              <a:rPr lang="ru-RU" sz="700" baseline="0">
                <a:latin typeface="Arial" panose="020B0604020202020204" pitchFamily="34" charset="0"/>
                <a:cs typeface="Arial" panose="020B0604020202020204" pitchFamily="34" charset="0"/>
              </a:rPr>
              <a:t>Г</a:t>
            </a:r>
            <a:r>
              <a:rPr lang="ru-RU" sz="1000" baseline="0"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</a:p>
        </c:rich>
      </c:tx>
      <c:layout>
        <c:manualLayout>
          <c:xMode val="edge"/>
          <c:yMode val="edge"/>
          <c:x val="0.30229251911196692"/>
          <c:y val="2.91120748404967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'молоко закуп.'!$A$2</c:f>
              <c:strCache>
                <c:ptCount val="1"/>
                <c:pt idx="0">
                  <c:v>Молоко 1 сорт</c:v>
                </c:pt>
              </c:strCache>
            </c:strRef>
          </c:tx>
          <c:spPr>
            <a:ln w="38100" cap="flat" cmpd="dbl" algn="ctr">
              <a:solidFill>
                <a:schemeClr val="accent1"/>
              </a:solidFill>
              <a:miter lim="800000"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'молоко закуп.'!$B$1:$M$1</c:f>
              <c:strCache>
                <c:ptCount val="12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  <c:pt idx="7">
                  <c:v>август</c:v>
                </c:pt>
                <c:pt idx="8">
                  <c:v>сентябрь</c:v>
                </c:pt>
                <c:pt idx="9">
                  <c:v>октябрь</c:v>
                </c:pt>
                <c:pt idx="10">
                  <c:v>ноябрь</c:v>
                </c:pt>
                <c:pt idx="11">
                  <c:v>декабрь</c:v>
                </c:pt>
              </c:strCache>
            </c:strRef>
          </c:cat>
          <c:val>
            <c:numRef>
              <c:f>'молоко закуп.'!$B$2:$M$2</c:f>
              <c:numCache>
                <c:formatCode>General</c:formatCode>
                <c:ptCount val="12"/>
                <c:pt idx="0">
                  <c:v>27.01</c:v>
                </c:pt>
                <c:pt idx="1">
                  <c:v>27.38</c:v>
                </c:pt>
                <c:pt idx="2">
                  <c:v>27.72</c:v>
                </c:pt>
                <c:pt idx="3">
                  <c:v>28.28</c:v>
                </c:pt>
                <c:pt idx="4">
                  <c:v>28.147500000000001</c:v>
                </c:pt>
                <c:pt idx="5">
                  <c:v>28.44</c:v>
                </c:pt>
                <c:pt idx="6" formatCode="0.00">
                  <c:v>27.927500000000002</c:v>
                </c:pt>
                <c:pt idx="7" formatCode="0.00">
                  <c:v>27.442499999999999</c:v>
                </c:pt>
                <c:pt idx="8" formatCode="0.00">
                  <c:v>27.834000000000003</c:v>
                </c:pt>
                <c:pt idx="9" formatCode="0.00">
                  <c:v>28.3</c:v>
                </c:pt>
                <c:pt idx="10">
                  <c:v>29.22</c:v>
                </c:pt>
                <c:pt idx="11">
                  <c:v>29.39</c:v>
                </c:pt>
              </c:numCache>
            </c:numRef>
          </c:val>
          <c:smooth val="0"/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221454520"/>
        <c:axId val="221459616"/>
      </c:lineChart>
      <c:dateAx>
        <c:axId val="2214545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  <a:alpha val="32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>
                <a:lumMod val="15000"/>
                <a:lumOff val="85000"/>
              </a:schemeClr>
            </a:solidFill>
            <a:round/>
            <a:tailEnd type="none" w="med" len="lg"/>
          </a:ln>
          <a:effectLst/>
        </c:spPr>
        <c:txPr>
          <a:bodyPr rot="0" spcFirstLastPara="1" vertOverflow="ellipsis" wrap="square" anchor="ctr" anchorCtr="0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21459616"/>
        <c:crosses val="autoZero"/>
        <c:auto val="0"/>
        <c:lblOffset val="100"/>
        <c:baseTimeUnit val="days"/>
      </c:dateAx>
      <c:valAx>
        <c:axId val="221459616"/>
        <c:scaling>
          <c:orientation val="minMax"/>
          <c:max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  <a:alpha val="32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>
                <a:lumMod val="15000"/>
                <a:lumOff val="85000"/>
              </a:schemeClr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21454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ru-RU" sz="1000">
                <a:latin typeface="Arial" panose="020B0604020202020204" pitchFamily="34" charset="0"/>
                <a:cs typeface="Arial" panose="020B0604020202020204" pitchFamily="34" charset="0"/>
              </a:rPr>
              <a:t>дИНАМИКА ЗАКУПОЧНЫХ ЦЕН НА кАРТОФЕЛЬ</a:t>
            </a:r>
            <a:r>
              <a:rPr lang="ru-RU" sz="1000" baseline="0">
                <a:latin typeface="Arial" panose="020B0604020202020204" pitchFamily="34" charset="0"/>
                <a:cs typeface="Arial" panose="020B0604020202020204" pitchFamily="34" charset="0"/>
              </a:rPr>
              <a:t> И ОВОЩИ В 202</a:t>
            </a:r>
            <a:r>
              <a:rPr lang="en-US" sz="1000" baseline="0">
                <a:latin typeface="Arial" panose="020B0604020202020204" pitchFamily="34" charset="0"/>
                <a:cs typeface="Arial" panose="020B0604020202020204" pitchFamily="34" charset="0"/>
              </a:rPr>
              <a:t>2</a:t>
            </a:r>
            <a:r>
              <a:rPr lang="ru-RU" sz="800" baseline="0">
                <a:latin typeface="Arial" panose="020B0604020202020204" pitchFamily="34" charset="0"/>
                <a:cs typeface="Arial" panose="020B0604020202020204" pitchFamily="34" charset="0"/>
              </a:rPr>
              <a:t>Г.</a:t>
            </a:r>
            <a:endParaRPr lang="en-US" sz="100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ru-RU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'картофель и овощи'!$A$2</c:f>
              <c:strCache>
                <c:ptCount val="1"/>
                <c:pt idx="0">
                  <c:v>Картофель</c:v>
                </c:pt>
              </c:strCache>
            </c:strRef>
          </c:tx>
          <c:spPr>
            <a:ln w="38100" cap="flat" cmpd="dbl" algn="ctr">
              <a:solidFill>
                <a:schemeClr val="accent1"/>
              </a:solidFill>
              <a:miter lim="800000"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'картофель и овощи'!$B$1:$M$1</c:f>
              <c:strCache>
                <c:ptCount val="12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  <c:pt idx="7">
                  <c:v>август</c:v>
                </c:pt>
                <c:pt idx="8">
                  <c:v>сентябрь</c:v>
                </c:pt>
                <c:pt idx="9">
                  <c:v>октябрь</c:v>
                </c:pt>
                <c:pt idx="10">
                  <c:v>ноябрь</c:v>
                </c:pt>
                <c:pt idx="11">
                  <c:v>декабрь</c:v>
                </c:pt>
              </c:strCache>
            </c:strRef>
          </c:cat>
          <c:val>
            <c:numRef>
              <c:f>'картофель и овощи'!$B$2:$M$2</c:f>
              <c:numCache>
                <c:formatCode>0.00</c:formatCode>
                <c:ptCount val="12"/>
                <c:pt idx="0">
                  <c:v>46.866666666666667</c:v>
                </c:pt>
                <c:pt idx="1">
                  <c:v>47.68</c:v>
                </c:pt>
                <c:pt idx="2">
                  <c:v>52.62</c:v>
                </c:pt>
                <c:pt idx="3">
                  <c:v>58.88</c:v>
                </c:pt>
                <c:pt idx="4">
                  <c:v>57.25</c:v>
                </c:pt>
                <c:pt idx="5">
                  <c:v>58.26</c:v>
                </c:pt>
                <c:pt idx="6">
                  <c:v>55.6</c:v>
                </c:pt>
                <c:pt idx="7">
                  <c:v>43.274999999999999</c:v>
                </c:pt>
                <c:pt idx="8">
                  <c:v>29</c:v>
                </c:pt>
                <c:pt idx="9">
                  <c:v>28.5</c:v>
                </c:pt>
                <c:pt idx="10">
                  <c:v>28.4</c:v>
                </c:pt>
                <c:pt idx="11">
                  <c:v>28.475000000000001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'картофель и овощи'!$A$3</c:f>
              <c:strCache>
                <c:ptCount val="1"/>
                <c:pt idx="0">
                  <c:v>Капуста</c:v>
                </c:pt>
              </c:strCache>
            </c:strRef>
          </c:tx>
          <c:spPr>
            <a:ln w="38100" cap="flat" cmpd="dbl" algn="ctr">
              <a:solidFill>
                <a:schemeClr val="accent2"/>
              </a:solidFill>
              <a:miter lim="800000"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'картофель и овощи'!$B$1:$M$1</c:f>
              <c:strCache>
                <c:ptCount val="12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  <c:pt idx="7">
                  <c:v>август</c:v>
                </c:pt>
                <c:pt idx="8">
                  <c:v>сентябрь</c:v>
                </c:pt>
                <c:pt idx="9">
                  <c:v>октябрь</c:v>
                </c:pt>
                <c:pt idx="10">
                  <c:v>ноябрь</c:v>
                </c:pt>
                <c:pt idx="11">
                  <c:v>декабрь</c:v>
                </c:pt>
              </c:strCache>
            </c:strRef>
          </c:cat>
          <c:val>
            <c:numRef>
              <c:f>'картофель и овощи'!$B$3:$M$3</c:f>
              <c:numCache>
                <c:formatCode>0.00</c:formatCode>
                <c:ptCount val="12"/>
                <c:pt idx="0">
                  <c:v>57.4</c:v>
                </c:pt>
                <c:pt idx="1">
                  <c:v>63.23</c:v>
                </c:pt>
                <c:pt idx="2">
                  <c:v>80.819999999999993</c:v>
                </c:pt>
                <c:pt idx="3">
                  <c:v>98.13</c:v>
                </c:pt>
                <c:pt idx="4">
                  <c:v>76</c:v>
                </c:pt>
                <c:pt idx="5">
                  <c:v>58.48</c:v>
                </c:pt>
                <c:pt idx="6">
                  <c:v>46.125</c:v>
                </c:pt>
                <c:pt idx="7">
                  <c:v>32.125</c:v>
                </c:pt>
                <c:pt idx="8">
                  <c:v>25.7</c:v>
                </c:pt>
                <c:pt idx="9">
                  <c:v>23.78</c:v>
                </c:pt>
                <c:pt idx="10">
                  <c:v>23.3</c:v>
                </c:pt>
                <c:pt idx="11">
                  <c:v>24.4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'картофель и овощи'!$A$4</c:f>
              <c:strCache>
                <c:ptCount val="1"/>
                <c:pt idx="0">
                  <c:v>Морковь</c:v>
                </c:pt>
              </c:strCache>
            </c:strRef>
          </c:tx>
          <c:spPr>
            <a:ln w="38100" cap="flat" cmpd="dbl" algn="ctr">
              <a:solidFill>
                <a:schemeClr val="accent3"/>
              </a:solidFill>
              <a:miter lim="800000"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'картофель и овощи'!$B$1:$M$1</c:f>
              <c:strCache>
                <c:ptCount val="12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  <c:pt idx="7">
                  <c:v>август</c:v>
                </c:pt>
                <c:pt idx="8">
                  <c:v>сентябрь</c:v>
                </c:pt>
                <c:pt idx="9">
                  <c:v>октябрь</c:v>
                </c:pt>
                <c:pt idx="10">
                  <c:v>ноябрь</c:v>
                </c:pt>
                <c:pt idx="11">
                  <c:v>декабрь</c:v>
                </c:pt>
              </c:strCache>
            </c:strRef>
          </c:cat>
          <c:val>
            <c:numRef>
              <c:f>'картофель и овощи'!$B$4:$M$4</c:f>
              <c:numCache>
                <c:formatCode>0.00</c:formatCode>
                <c:ptCount val="12"/>
                <c:pt idx="0">
                  <c:v>46.79999999999999</c:v>
                </c:pt>
                <c:pt idx="1">
                  <c:v>48.3</c:v>
                </c:pt>
                <c:pt idx="2">
                  <c:v>56.9</c:v>
                </c:pt>
                <c:pt idx="3">
                  <c:v>74.98</c:v>
                </c:pt>
                <c:pt idx="4">
                  <c:v>74.699999999999989</c:v>
                </c:pt>
                <c:pt idx="5">
                  <c:v>74.400000000000006</c:v>
                </c:pt>
                <c:pt idx="6">
                  <c:v>71.8</c:v>
                </c:pt>
                <c:pt idx="7">
                  <c:v>65.775000000000006</c:v>
                </c:pt>
                <c:pt idx="8">
                  <c:v>53.739999999999995</c:v>
                </c:pt>
                <c:pt idx="9">
                  <c:v>49.38</c:v>
                </c:pt>
                <c:pt idx="10">
                  <c:v>48.5</c:v>
                </c:pt>
                <c:pt idx="11">
                  <c:v>47.5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'картофель и овощи'!$A$5</c:f>
              <c:strCache>
                <c:ptCount val="1"/>
                <c:pt idx="0">
                  <c:v>Свекла</c:v>
                </c:pt>
              </c:strCache>
            </c:strRef>
          </c:tx>
          <c:spPr>
            <a:ln w="38100" cap="flat" cmpd="dbl" algn="ctr">
              <a:solidFill>
                <a:schemeClr val="accent4"/>
              </a:solidFill>
              <a:miter lim="800000"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'картофель и овощи'!$B$1:$M$1</c:f>
              <c:strCache>
                <c:ptCount val="12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  <c:pt idx="7">
                  <c:v>август</c:v>
                </c:pt>
                <c:pt idx="8">
                  <c:v>сентябрь</c:v>
                </c:pt>
                <c:pt idx="9">
                  <c:v>октябрь</c:v>
                </c:pt>
                <c:pt idx="10">
                  <c:v>ноябрь</c:v>
                </c:pt>
                <c:pt idx="11">
                  <c:v>декабрь</c:v>
                </c:pt>
              </c:strCache>
            </c:strRef>
          </c:cat>
          <c:val>
            <c:numRef>
              <c:f>'картофель и овощи'!$B$5:$M$5</c:f>
              <c:numCache>
                <c:formatCode>0.00</c:formatCode>
                <c:ptCount val="12"/>
                <c:pt idx="0">
                  <c:v>46.9</c:v>
                </c:pt>
                <c:pt idx="1">
                  <c:v>47.98</c:v>
                </c:pt>
                <c:pt idx="2">
                  <c:v>54.8</c:v>
                </c:pt>
                <c:pt idx="3">
                  <c:v>67.23</c:v>
                </c:pt>
                <c:pt idx="4">
                  <c:v>70.099999999999994</c:v>
                </c:pt>
                <c:pt idx="5">
                  <c:v>71.08</c:v>
                </c:pt>
                <c:pt idx="6">
                  <c:v>68.575000000000003</c:v>
                </c:pt>
                <c:pt idx="7">
                  <c:v>61.85</c:v>
                </c:pt>
                <c:pt idx="8">
                  <c:v>49.059999999999995</c:v>
                </c:pt>
                <c:pt idx="9">
                  <c:v>43.65</c:v>
                </c:pt>
                <c:pt idx="10">
                  <c:v>43.03</c:v>
                </c:pt>
                <c:pt idx="11">
                  <c:v>41.825000000000003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'картофель и овощи'!$A$6</c:f>
              <c:strCache>
                <c:ptCount val="1"/>
                <c:pt idx="0">
                  <c:v>Лук репчатый</c:v>
                </c:pt>
              </c:strCache>
            </c:strRef>
          </c:tx>
          <c:spPr>
            <a:ln w="38100" cap="flat" cmpd="dbl" algn="ctr">
              <a:solidFill>
                <a:schemeClr val="accent5"/>
              </a:solidFill>
              <a:miter lim="800000"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'картофель и овощи'!$B$1:$M$1</c:f>
              <c:strCache>
                <c:ptCount val="12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  <c:pt idx="7">
                  <c:v>август</c:v>
                </c:pt>
                <c:pt idx="8">
                  <c:v>сентябрь</c:v>
                </c:pt>
                <c:pt idx="9">
                  <c:v>октябрь</c:v>
                </c:pt>
                <c:pt idx="10">
                  <c:v>ноябрь</c:v>
                </c:pt>
                <c:pt idx="11">
                  <c:v>декабрь</c:v>
                </c:pt>
              </c:strCache>
            </c:strRef>
          </c:cat>
          <c:val>
            <c:numRef>
              <c:f>'картофель и овощи'!$B$6:$M$6</c:f>
              <c:numCache>
                <c:formatCode>0.00</c:formatCode>
                <c:ptCount val="12"/>
                <c:pt idx="0">
                  <c:v>36.166666666666664</c:v>
                </c:pt>
                <c:pt idx="1">
                  <c:v>36.93</c:v>
                </c:pt>
                <c:pt idx="2">
                  <c:v>43.56</c:v>
                </c:pt>
                <c:pt idx="3">
                  <c:v>57.1</c:v>
                </c:pt>
                <c:pt idx="4">
                  <c:v>54.325000000000003</c:v>
                </c:pt>
                <c:pt idx="5">
                  <c:v>57.2</c:v>
                </c:pt>
                <c:pt idx="6">
                  <c:v>56.7</c:v>
                </c:pt>
                <c:pt idx="7">
                  <c:v>54.474999999999994</c:v>
                </c:pt>
                <c:pt idx="8">
                  <c:v>46.760000000000005</c:v>
                </c:pt>
                <c:pt idx="9">
                  <c:v>44.5</c:v>
                </c:pt>
                <c:pt idx="10">
                  <c:v>43.9</c:v>
                </c:pt>
                <c:pt idx="11">
                  <c:v>43.55</c:v>
                </c:pt>
              </c:numCache>
            </c:numRef>
          </c:val>
          <c:smooth val="0"/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221460008"/>
        <c:axId val="221456088"/>
      </c:lineChart>
      <c:catAx>
        <c:axId val="2214600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  <a:alpha val="32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>
                <a:lumMod val="15000"/>
                <a:lumOff val="85000"/>
              </a:schemeClr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21456088"/>
        <c:crosses val="autoZero"/>
        <c:auto val="1"/>
        <c:lblAlgn val="ctr"/>
        <c:lblOffset val="100"/>
        <c:noMultiLvlLbl val="0"/>
      </c:catAx>
      <c:valAx>
        <c:axId val="221456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  <a:alpha val="32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>
                <a:lumMod val="15000"/>
                <a:lumOff val="85000"/>
              </a:schemeClr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21460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ru-RU" sz="1000" baseline="0">
                <a:latin typeface="Arial" panose="020B0604020202020204" pitchFamily="34" charset="0"/>
                <a:cs typeface="Arial" panose="020B0604020202020204" pitchFamily="34" charset="0"/>
              </a:rPr>
              <a:t>дИНАМИКА отпускнЫХ ЦЕН НА МОЛОКО В 202</a:t>
            </a:r>
            <a:r>
              <a:rPr lang="en-US" sz="1000" baseline="0">
                <a:latin typeface="Arial" panose="020B0604020202020204" pitchFamily="34" charset="0"/>
                <a:cs typeface="Arial" panose="020B0604020202020204" pitchFamily="34" charset="0"/>
              </a:rPr>
              <a:t>2</a:t>
            </a:r>
            <a:r>
              <a:rPr lang="ru-RU" sz="800" baseline="0">
                <a:latin typeface="Arial" panose="020B0604020202020204" pitchFamily="34" charset="0"/>
                <a:cs typeface="Arial" panose="020B0604020202020204" pitchFamily="34" charset="0"/>
              </a:rPr>
              <a:t>Г.</a:t>
            </a:r>
            <a:endParaRPr lang="ru-RU" sz="100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ru-RU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'молоко отпускн.'!$A$2</c:f>
              <c:strCache>
                <c:ptCount val="1"/>
                <c:pt idx="0">
                  <c:v>молоко 2,5 % жирн.</c:v>
                </c:pt>
              </c:strCache>
            </c:strRef>
          </c:tx>
          <c:spPr>
            <a:ln w="38100" cap="flat" cmpd="dbl" algn="ctr">
              <a:solidFill>
                <a:schemeClr val="accent1"/>
              </a:solidFill>
              <a:miter lim="800000"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'молоко отпускн.'!$B$1:$M$1</c:f>
              <c:strCache>
                <c:ptCount val="12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  <c:pt idx="7">
                  <c:v>август</c:v>
                </c:pt>
                <c:pt idx="8">
                  <c:v>сентябрь</c:v>
                </c:pt>
                <c:pt idx="9">
                  <c:v>октябрь</c:v>
                </c:pt>
                <c:pt idx="10">
                  <c:v>ноябрь</c:v>
                </c:pt>
                <c:pt idx="11">
                  <c:v>декабрь</c:v>
                </c:pt>
              </c:strCache>
            </c:strRef>
          </c:cat>
          <c:val>
            <c:numRef>
              <c:f>'молоко отпускн.'!$B$2:$M$2</c:f>
              <c:numCache>
                <c:formatCode>General</c:formatCode>
                <c:ptCount val="12"/>
                <c:pt idx="0">
                  <c:v>46.550000000000004</c:v>
                </c:pt>
                <c:pt idx="1">
                  <c:v>47.75</c:v>
                </c:pt>
                <c:pt idx="2" formatCode="0.00">
                  <c:v>50.42</c:v>
                </c:pt>
                <c:pt idx="3" formatCode="0.00">
                  <c:v>53.13</c:v>
                </c:pt>
                <c:pt idx="4" formatCode="0.00">
                  <c:v>53.26</c:v>
                </c:pt>
                <c:pt idx="5" formatCode="0.00">
                  <c:v>53.26</c:v>
                </c:pt>
                <c:pt idx="6" formatCode="0.00">
                  <c:v>53.26</c:v>
                </c:pt>
                <c:pt idx="7" formatCode="0.00">
                  <c:v>53.26</c:v>
                </c:pt>
                <c:pt idx="8" formatCode="0.00">
                  <c:v>54.236000000000004</c:v>
                </c:pt>
                <c:pt idx="9" formatCode="0.00">
                  <c:v>54.48</c:v>
                </c:pt>
                <c:pt idx="10" formatCode="0.00">
                  <c:v>54.48</c:v>
                </c:pt>
                <c:pt idx="11" formatCode="0.00">
                  <c:v>54.48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'молоко отпускн.'!$A$3</c:f>
              <c:strCache>
                <c:ptCount val="1"/>
                <c:pt idx="0">
                  <c:v>молоко 3,2 % жирн.</c:v>
                </c:pt>
              </c:strCache>
            </c:strRef>
          </c:tx>
          <c:spPr>
            <a:ln w="38100" cap="flat" cmpd="dbl" algn="ctr">
              <a:solidFill>
                <a:schemeClr val="accent2"/>
              </a:solidFill>
              <a:miter lim="800000"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'молоко отпускн.'!$B$1:$M$1</c:f>
              <c:strCache>
                <c:ptCount val="12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  <c:pt idx="7">
                  <c:v>август</c:v>
                </c:pt>
                <c:pt idx="8">
                  <c:v>сентябрь</c:v>
                </c:pt>
                <c:pt idx="9">
                  <c:v>октябрь</c:v>
                </c:pt>
                <c:pt idx="10">
                  <c:v>ноябрь</c:v>
                </c:pt>
                <c:pt idx="11">
                  <c:v>декабрь</c:v>
                </c:pt>
              </c:strCache>
            </c:strRef>
          </c:cat>
          <c:val>
            <c:numRef>
              <c:f>'молоко отпускн.'!$B$3:$M$3</c:f>
              <c:numCache>
                <c:formatCode>General</c:formatCode>
                <c:ptCount val="12"/>
                <c:pt idx="0">
                  <c:v>50.146666666666668</c:v>
                </c:pt>
                <c:pt idx="1">
                  <c:v>51.13</c:v>
                </c:pt>
                <c:pt idx="2" formatCode="0.00">
                  <c:v>53.83</c:v>
                </c:pt>
                <c:pt idx="3" formatCode="0.00">
                  <c:v>56.16</c:v>
                </c:pt>
                <c:pt idx="4" formatCode="0.00">
                  <c:v>56.3</c:v>
                </c:pt>
                <c:pt idx="5" formatCode="0.00">
                  <c:v>56.3</c:v>
                </c:pt>
                <c:pt idx="6" formatCode="0.00">
                  <c:v>56.3</c:v>
                </c:pt>
                <c:pt idx="7" formatCode="0.00">
                  <c:v>56.3</c:v>
                </c:pt>
                <c:pt idx="8" formatCode="0.00">
                  <c:v>57.763999999999996</c:v>
                </c:pt>
                <c:pt idx="9" formatCode="0.00">
                  <c:v>58.13</c:v>
                </c:pt>
                <c:pt idx="10" formatCode="0.00">
                  <c:v>58.13</c:v>
                </c:pt>
                <c:pt idx="11" formatCode="0.00">
                  <c:v>58.13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1452952"/>
        <c:axId val="221456480"/>
      </c:lineChart>
      <c:catAx>
        <c:axId val="2214529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  <a:alpha val="32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>
                <a:lumMod val="15000"/>
                <a:lumOff val="85000"/>
              </a:schemeClr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21456480"/>
        <c:crosses val="autoZero"/>
        <c:auto val="1"/>
        <c:lblAlgn val="ctr"/>
        <c:lblOffset val="100"/>
        <c:noMultiLvlLbl val="0"/>
      </c:catAx>
      <c:valAx>
        <c:axId val="221456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  <a:alpha val="32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>
                <a:lumMod val="15000"/>
                <a:lumOff val="85000"/>
              </a:schemeClr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21452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38100" cap="flat" cmpd="dbl" algn="ctr">
        <a:solidFill>
          <a:schemeClr val="phClr"/>
        </a:solidFill>
        <a:miter lim="800000"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 cap="flat" cmpd="sng" algn="ctr">
        <a:solidFill>
          <a:schemeClr val="lt1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tx1"/>
    </cs:fontRef>
    <cs:spPr>
      <a:ln w="9525">
        <a:solidFill>
          <a:schemeClr val="tx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  <a:alpha val="32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5000"/>
            <a:lumOff val="95000"/>
            <a:alpha val="32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tx1"/>
        </a:solidFill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/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2700" cap="rnd"/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3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38100" cap="flat" cmpd="dbl" algn="ctr">
        <a:solidFill>
          <a:schemeClr val="phClr"/>
        </a:solidFill>
        <a:miter lim="800000"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 cap="flat" cmpd="sng" algn="ctr">
        <a:solidFill>
          <a:schemeClr val="lt1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tx1"/>
    </cs:fontRef>
    <cs:spPr>
      <a:ln w="9525">
        <a:solidFill>
          <a:schemeClr val="tx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  <a:alpha val="32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5000"/>
            <a:lumOff val="95000"/>
            <a:alpha val="32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tx1"/>
        </a:solidFill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/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2700" cap="rnd"/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3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38100" cap="flat" cmpd="dbl" algn="ctr">
        <a:solidFill>
          <a:schemeClr val="phClr"/>
        </a:solidFill>
        <a:miter lim="800000"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 cap="flat" cmpd="sng" algn="ctr">
        <a:solidFill>
          <a:schemeClr val="lt1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tx1"/>
    </cs:fontRef>
    <cs:spPr>
      <a:ln w="9525">
        <a:solidFill>
          <a:schemeClr val="tx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  <a:alpha val="32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5000"/>
            <a:lumOff val="95000"/>
            <a:alpha val="32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tx1"/>
        </a:solidFill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/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2700" cap="rnd"/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3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38100" cap="flat" cmpd="dbl" algn="ctr">
        <a:solidFill>
          <a:schemeClr val="phClr"/>
        </a:solidFill>
        <a:miter lim="800000"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 cap="flat" cmpd="sng" algn="ctr">
        <a:solidFill>
          <a:schemeClr val="lt1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tx1"/>
    </cs:fontRef>
    <cs:spPr>
      <a:ln w="9525">
        <a:solidFill>
          <a:schemeClr val="tx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  <a:alpha val="32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5000"/>
            <a:lumOff val="95000"/>
            <a:alpha val="32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tx1"/>
        </a:solidFill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/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2700" cap="rnd"/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3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38100" cap="flat" cmpd="dbl" algn="ctr">
        <a:solidFill>
          <a:schemeClr val="phClr"/>
        </a:solidFill>
        <a:miter lim="800000"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 cap="flat" cmpd="sng" algn="ctr">
        <a:solidFill>
          <a:schemeClr val="lt1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tx1"/>
    </cs:fontRef>
    <cs:spPr>
      <a:ln w="9525">
        <a:solidFill>
          <a:schemeClr val="tx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  <a:alpha val="32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5000"/>
            <a:lumOff val="95000"/>
            <a:alpha val="32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tx1"/>
        </a:solidFill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/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2700" cap="rnd"/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3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38100" cap="flat" cmpd="dbl" algn="ctr">
        <a:solidFill>
          <a:schemeClr val="phClr"/>
        </a:solidFill>
        <a:miter lim="800000"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 cap="flat" cmpd="sng" algn="ctr">
        <a:solidFill>
          <a:schemeClr val="lt1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tx1"/>
    </cs:fontRef>
    <cs:spPr>
      <a:ln w="9525">
        <a:solidFill>
          <a:schemeClr val="tx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  <a:alpha val="32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5000"/>
            <a:lumOff val="95000"/>
            <a:alpha val="32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tx1"/>
        </a:solidFill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/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2700" cap="rnd"/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3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38100" cap="flat" cmpd="dbl" algn="ctr">
        <a:solidFill>
          <a:schemeClr val="phClr"/>
        </a:solidFill>
        <a:miter lim="800000"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 cap="flat" cmpd="sng" algn="ctr">
        <a:solidFill>
          <a:schemeClr val="lt1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tx1"/>
    </cs:fontRef>
    <cs:spPr>
      <a:ln w="9525">
        <a:solidFill>
          <a:schemeClr val="tx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  <a:alpha val="32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5000"/>
            <a:lumOff val="95000"/>
            <a:alpha val="32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tx1"/>
        </a:solidFill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/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2700" cap="rnd"/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3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38100" cap="flat" cmpd="dbl" algn="ctr">
        <a:solidFill>
          <a:schemeClr val="phClr"/>
        </a:solidFill>
        <a:miter lim="800000"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 cap="flat" cmpd="sng" algn="ctr">
        <a:solidFill>
          <a:schemeClr val="lt1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tx1"/>
    </cs:fontRef>
    <cs:spPr>
      <a:ln w="9525">
        <a:solidFill>
          <a:schemeClr val="tx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  <a:alpha val="32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5000"/>
            <a:lumOff val="95000"/>
            <a:alpha val="32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tx1"/>
        </a:solidFill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/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2700" cap="rnd"/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3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38100" cap="flat" cmpd="dbl" algn="ctr">
        <a:solidFill>
          <a:schemeClr val="phClr"/>
        </a:solidFill>
        <a:miter lim="800000"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 cap="flat" cmpd="sng" algn="ctr">
        <a:solidFill>
          <a:schemeClr val="lt1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tx1"/>
    </cs:fontRef>
    <cs:spPr>
      <a:ln w="9525">
        <a:solidFill>
          <a:schemeClr val="tx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  <a:alpha val="32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5000"/>
            <a:lumOff val="95000"/>
            <a:alpha val="32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tx1"/>
        </a:solidFill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/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2700" cap="rnd"/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3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38100" cap="flat" cmpd="dbl" algn="ctr">
        <a:solidFill>
          <a:schemeClr val="phClr"/>
        </a:solidFill>
        <a:miter lim="800000"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 cap="flat" cmpd="sng" algn="ctr">
        <a:solidFill>
          <a:schemeClr val="lt1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tx1"/>
    </cs:fontRef>
    <cs:spPr>
      <a:ln w="9525">
        <a:solidFill>
          <a:schemeClr val="tx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  <a:alpha val="32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5000"/>
            <a:lumOff val="95000"/>
            <a:alpha val="32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tx1"/>
        </a:solidFill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/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2700" cap="rnd"/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3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38100" cap="flat" cmpd="dbl" algn="ctr">
        <a:solidFill>
          <a:schemeClr val="phClr"/>
        </a:solidFill>
        <a:miter lim="800000"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 cap="flat" cmpd="sng" algn="ctr">
        <a:solidFill>
          <a:schemeClr val="lt1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tx1"/>
    </cs:fontRef>
    <cs:spPr>
      <a:ln w="9525">
        <a:solidFill>
          <a:schemeClr val="tx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  <a:alpha val="32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5000"/>
            <a:lumOff val="95000"/>
            <a:alpha val="32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tx1"/>
        </a:solidFill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/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2700" cap="rnd"/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21</xdr:row>
      <xdr:rowOff>0</xdr:rowOff>
    </xdr:from>
    <xdr:to>
      <xdr:col>8</xdr:col>
      <xdr:colOff>342900</xdr:colOff>
      <xdr:row>35</xdr:row>
      <xdr:rowOff>123825</xdr:rowOff>
    </xdr:to>
    <xdr:graphicFrame macro="">
      <xdr:nvGraphicFramePr>
        <xdr:cNvPr id="8" name="Диаграмма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19049</xdr:colOff>
      <xdr:row>21</xdr:row>
      <xdr:rowOff>28575</xdr:rowOff>
    </xdr:from>
    <xdr:to>
      <xdr:col>17</xdr:col>
      <xdr:colOff>409574</xdr:colOff>
      <xdr:row>35</xdr:row>
      <xdr:rowOff>114300</xdr:rowOff>
    </xdr:to>
    <xdr:graphicFrame macro="">
      <xdr:nvGraphicFramePr>
        <xdr:cNvPr id="9" name="Диаграмма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76200</xdr:colOff>
      <xdr:row>36</xdr:row>
      <xdr:rowOff>28575</xdr:rowOff>
    </xdr:from>
    <xdr:to>
      <xdr:col>8</xdr:col>
      <xdr:colOff>352425</xdr:colOff>
      <xdr:row>52</xdr:row>
      <xdr:rowOff>104775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466724</xdr:colOff>
      <xdr:row>36</xdr:row>
      <xdr:rowOff>28575</xdr:rowOff>
    </xdr:from>
    <xdr:to>
      <xdr:col>17</xdr:col>
      <xdr:colOff>400050</xdr:colOff>
      <xdr:row>52</xdr:row>
      <xdr:rowOff>95250</xdr:rowOff>
    </xdr:to>
    <xdr:graphicFrame macro="">
      <xdr:nvGraphicFramePr>
        <xdr:cNvPr id="7" name="Диаграмма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28575</xdr:colOff>
      <xdr:row>53</xdr:row>
      <xdr:rowOff>47625</xdr:rowOff>
    </xdr:from>
    <xdr:to>
      <xdr:col>8</xdr:col>
      <xdr:colOff>323850</xdr:colOff>
      <xdr:row>71</xdr:row>
      <xdr:rowOff>161925</xdr:rowOff>
    </xdr:to>
    <xdr:graphicFrame macro="">
      <xdr:nvGraphicFramePr>
        <xdr:cNvPr id="13" name="Диаграмма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38100</xdr:colOff>
      <xdr:row>53</xdr:row>
      <xdr:rowOff>61911</xdr:rowOff>
    </xdr:from>
    <xdr:to>
      <xdr:col>17</xdr:col>
      <xdr:colOff>333376</xdr:colOff>
      <xdr:row>71</xdr:row>
      <xdr:rowOff>142874</xdr:rowOff>
    </xdr:to>
    <xdr:graphicFrame macro="">
      <xdr:nvGraphicFramePr>
        <xdr:cNvPr id="14" name="Диаграмма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3</xdr:row>
      <xdr:rowOff>38099</xdr:rowOff>
    </xdr:from>
    <xdr:to>
      <xdr:col>12</xdr:col>
      <xdr:colOff>400050</xdr:colOff>
      <xdr:row>26</xdr:row>
      <xdr:rowOff>19050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7</xdr:row>
      <xdr:rowOff>52385</xdr:rowOff>
    </xdr:from>
    <xdr:to>
      <xdr:col>12</xdr:col>
      <xdr:colOff>466725</xdr:colOff>
      <xdr:row>32</xdr:row>
      <xdr:rowOff>104775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142874</xdr:colOff>
      <xdr:row>4</xdr:row>
      <xdr:rowOff>33336</xdr:rowOff>
    </xdr:from>
    <xdr:to>
      <xdr:col>12</xdr:col>
      <xdr:colOff>419099</xdr:colOff>
      <xdr:row>30</xdr:row>
      <xdr:rowOff>190499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95249</xdr:colOff>
      <xdr:row>4</xdr:row>
      <xdr:rowOff>14286</xdr:rowOff>
    </xdr:from>
    <xdr:to>
      <xdr:col>12</xdr:col>
      <xdr:colOff>380999</xdr:colOff>
      <xdr:row>27</xdr:row>
      <xdr:rowOff>133349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114299</xdr:colOff>
      <xdr:row>4</xdr:row>
      <xdr:rowOff>14286</xdr:rowOff>
    </xdr:from>
    <xdr:to>
      <xdr:col>12</xdr:col>
      <xdr:colOff>476249</xdr:colOff>
      <xdr:row>30</xdr:row>
      <xdr:rowOff>114299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"/>
  <sheetViews>
    <sheetView tabSelected="1" zoomScaleNormal="100" workbookViewId="0">
      <selection activeCell="V13" sqref="V13"/>
    </sheetView>
  </sheetViews>
  <sheetFormatPr defaultRowHeight="15" x14ac:dyDescent="0.25"/>
  <cols>
    <col min="1" max="1" width="8.42578125" customWidth="1"/>
    <col min="2" max="2" width="17" customWidth="1"/>
    <col min="3" max="13" width="7" customWidth="1"/>
    <col min="14" max="15" width="7" style="17" customWidth="1"/>
    <col min="16" max="16" width="7.85546875" customWidth="1"/>
    <col min="17" max="17" width="8.7109375" customWidth="1"/>
    <col min="18" max="18" width="7" customWidth="1"/>
  </cols>
  <sheetData>
    <row r="1" spans="1:18" ht="37.5" customHeight="1" x14ac:dyDescent="0.25">
      <c r="A1" s="24" t="s">
        <v>38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</row>
    <row r="2" spans="1:18" ht="99.75" x14ac:dyDescent="0.25">
      <c r="A2" s="26" t="s">
        <v>0</v>
      </c>
      <c r="B2" s="27"/>
      <c r="C2" s="11" t="s">
        <v>1</v>
      </c>
      <c r="D2" s="11" t="s">
        <v>2</v>
      </c>
      <c r="E2" s="11" t="s">
        <v>3</v>
      </c>
      <c r="F2" s="11" t="s">
        <v>4</v>
      </c>
      <c r="G2" s="11" t="s">
        <v>5</v>
      </c>
      <c r="H2" s="11" t="s">
        <v>6</v>
      </c>
      <c r="I2" s="11" t="s">
        <v>7</v>
      </c>
      <c r="J2" s="11" t="s">
        <v>8</v>
      </c>
      <c r="K2" s="11" t="s">
        <v>9</v>
      </c>
      <c r="L2" s="11" t="s">
        <v>10</v>
      </c>
      <c r="M2" s="11" t="s">
        <v>11</v>
      </c>
      <c r="N2" s="18" t="s">
        <v>12</v>
      </c>
      <c r="O2" s="15" t="s">
        <v>39</v>
      </c>
      <c r="P2" s="7" t="s">
        <v>40</v>
      </c>
      <c r="Q2" s="7" t="s">
        <v>13</v>
      </c>
      <c r="R2" s="7" t="s">
        <v>14</v>
      </c>
    </row>
    <row r="3" spans="1:18" ht="20.100000000000001" customHeight="1" x14ac:dyDescent="0.25">
      <c r="A3" s="28" t="s">
        <v>15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30"/>
      <c r="P3" s="12"/>
      <c r="Q3" s="12"/>
      <c r="R3" s="12"/>
    </row>
    <row r="4" spans="1:18" ht="20.100000000000001" customHeight="1" x14ac:dyDescent="0.25">
      <c r="A4" s="4" t="s">
        <v>16</v>
      </c>
      <c r="B4" s="4" t="s">
        <v>17</v>
      </c>
      <c r="C4" s="5">
        <v>27.013333333333332</v>
      </c>
      <c r="D4" s="5">
        <v>27.38</v>
      </c>
      <c r="E4" s="5">
        <v>27.72</v>
      </c>
      <c r="F4" s="5">
        <v>28.28</v>
      </c>
      <c r="G4" s="4">
        <v>28.147500000000001</v>
      </c>
      <c r="H4" s="4">
        <v>28.44</v>
      </c>
      <c r="I4" s="5">
        <v>27.927500000000002</v>
      </c>
      <c r="J4" s="5">
        <v>27.442499999999999</v>
      </c>
      <c r="K4" s="5">
        <v>27.834000000000003</v>
      </c>
      <c r="L4" s="4">
        <v>28.3</v>
      </c>
      <c r="M4" s="14">
        <v>29.22</v>
      </c>
      <c r="N4" s="19">
        <v>29.384999999999998</v>
      </c>
      <c r="O4" s="5">
        <f>AVERAGE(C4:N4)</f>
        <v>28.090819444444445</v>
      </c>
      <c r="P4" s="5">
        <v>26.84</v>
      </c>
      <c r="Q4" s="9">
        <f>(N4/P4-1)</f>
        <v>9.4821162444113094E-2</v>
      </c>
      <c r="R4" s="10">
        <f>N4-P4</f>
        <v>2.5449999999999982</v>
      </c>
    </row>
    <row r="5" spans="1:18" ht="20.100000000000001" customHeight="1" x14ac:dyDescent="0.25">
      <c r="A5" s="31" t="s">
        <v>18</v>
      </c>
      <c r="B5" s="4" t="s">
        <v>19</v>
      </c>
      <c r="C5" s="5">
        <v>109</v>
      </c>
      <c r="D5" s="5">
        <v>109</v>
      </c>
      <c r="E5" s="5">
        <v>109.6</v>
      </c>
      <c r="F5" s="5">
        <v>114.5</v>
      </c>
      <c r="G5" s="5">
        <v>118.25</v>
      </c>
      <c r="H5" s="5">
        <v>122</v>
      </c>
      <c r="I5" s="5">
        <v>122</v>
      </c>
      <c r="J5" s="5">
        <v>122</v>
      </c>
      <c r="K5" s="5">
        <v>122</v>
      </c>
      <c r="L5" s="5">
        <v>122</v>
      </c>
      <c r="M5" s="5">
        <v>122</v>
      </c>
      <c r="N5" s="5">
        <v>123.25</v>
      </c>
      <c r="O5" s="5">
        <f>AVERAGE(C5:N5)</f>
        <v>117.96666666666665</v>
      </c>
      <c r="P5" s="5">
        <v>109</v>
      </c>
      <c r="Q5" s="9">
        <f t="shared" ref="Q5:Q20" si="0">(N5/P5-1)</f>
        <v>0.13073394495412849</v>
      </c>
      <c r="R5" s="10">
        <f t="shared" ref="R5:R20" si="1">N5-P5</f>
        <v>14.25</v>
      </c>
    </row>
    <row r="6" spans="1:18" ht="20.100000000000001" customHeight="1" x14ac:dyDescent="0.25">
      <c r="A6" s="31"/>
      <c r="B6" s="4" t="s">
        <v>20</v>
      </c>
      <c r="C6" s="5">
        <v>120</v>
      </c>
      <c r="D6" s="5">
        <v>120</v>
      </c>
      <c r="E6" s="5">
        <v>122</v>
      </c>
      <c r="F6" s="5">
        <v>130</v>
      </c>
      <c r="G6" s="5">
        <v>130</v>
      </c>
      <c r="H6" s="5">
        <v>130</v>
      </c>
      <c r="I6" s="5">
        <v>123.75</v>
      </c>
      <c r="J6" s="5">
        <v>105</v>
      </c>
      <c r="K6" s="5">
        <v>105</v>
      </c>
      <c r="L6" s="5">
        <v>105</v>
      </c>
      <c r="M6" s="5">
        <v>105</v>
      </c>
      <c r="N6" s="5">
        <v>105</v>
      </c>
      <c r="O6" s="5">
        <f t="shared" ref="O6" si="2">AVERAGE(C6:N6)</f>
        <v>116.72916666666667</v>
      </c>
      <c r="P6" s="5">
        <v>120</v>
      </c>
      <c r="Q6" s="9">
        <f t="shared" si="0"/>
        <v>-0.125</v>
      </c>
      <c r="R6" s="10">
        <f t="shared" si="1"/>
        <v>-15</v>
      </c>
    </row>
    <row r="7" spans="1:18" ht="20.100000000000001" customHeight="1" x14ac:dyDescent="0.25">
      <c r="A7" s="28" t="s">
        <v>21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30"/>
      <c r="P7" s="12"/>
      <c r="Q7" s="9"/>
      <c r="R7" s="10"/>
    </row>
    <row r="8" spans="1:18" ht="19.5" customHeight="1" x14ac:dyDescent="0.25">
      <c r="A8" s="31" t="s">
        <v>16</v>
      </c>
      <c r="B8" s="4" t="s">
        <v>22</v>
      </c>
      <c r="C8" s="5">
        <v>46.550000000000004</v>
      </c>
      <c r="D8" s="5">
        <v>47.75</v>
      </c>
      <c r="E8" s="5">
        <v>50.42</v>
      </c>
      <c r="F8" s="5">
        <v>53.13</v>
      </c>
      <c r="G8" s="5">
        <v>53.26</v>
      </c>
      <c r="H8" s="5">
        <v>53.26</v>
      </c>
      <c r="I8" s="5">
        <v>53.26</v>
      </c>
      <c r="J8" s="5">
        <v>53.26</v>
      </c>
      <c r="K8" s="5">
        <v>54.236000000000004</v>
      </c>
      <c r="L8" s="5">
        <v>54.48</v>
      </c>
      <c r="M8" s="5">
        <v>54.48</v>
      </c>
      <c r="N8" s="5">
        <v>54.48</v>
      </c>
      <c r="O8" s="5">
        <f>AVERAGE(C8:N8)</f>
        <v>52.380500000000005</v>
      </c>
      <c r="P8" s="5">
        <v>45.88</v>
      </c>
      <c r="Q8" s="9">
        <f t="shared" si="0"/>
        <v>0.18744551002615495</v>
      </c>
      <c r="R8" s="10">
        <f t="shared" si="1"/>
        <v>8.5999999999999943</v>
      </c>
    </row>
    <row r="9" spans="1:18" ht="20.100000000000001" customHeight="1" x14ac:dyDescent="0.25">
      <c r="A9" s="31"/>
      <c r="B9" s="4" t="s">
        <v>23</v>
      </c>
      <c r="C9" s="5">
        <v>50.146666666666668</v>
      </c>
      <c r="D9" s="5">
        <v>51.13</v>
      </c>
      <c r="E9" s="5">
        <v>53.83</v>
      </c>
      <c r="F9" s="5">
        <v>56.16</v>
      </c>
      <c r="G9" s="5">
        <v>56.3</v>
      </c>
      <c r="H9" s="5">
        <v>56.3</v>
      </c>
      <c r="I9" s="5">
        <v>56.3</v>
      </c>
      <c r="J9" s="5">
        <v>56.3</v>
      </c>
      <c r="K9" s="5">
        <v>57.763999999999996</v>
      </c>
      <c r="L9" s="5">
        <v>58.13</v>
      </c>
      <c r="M9" s="5">
        <v>58.13</v>
      </c>
      <c r="N9" s="5">
        <v>58.13</v>
      </c>
      <c r="O9" s="5">
        <f t="shared" ref="O9:O12" si="3">AVERAGE(C9:N9)</f>
        <v>55.718388888888889</v>
      </c>
      <c r="P9" s="5">
        <v>49.9</v>
      </c>
      <c r="Q9" s="9">
        <f t="shared" si="0"/>
        <v>0.16492985971943885</v>
      </c>
      <c r="R9" s="10">
        <f t="shared" si="1"/>
        <v>8.230000000000004</v>
      </c>
    </row>
    <row r="10" spans="1:18" s="8" customFormat="1" ht="20.100000000000001" customHeight="1" x14ac:dyDescent="0.25">
      <c r="A10" s="22" t="s">
        <v>24</v>
      </c>
      <c r="B10" s="23"/>
      <c r="C10" s="5">
        <v>487.33666666666664</v>
      </c>
      <c r="D10" s="5">
        <v>495.71</v>
      </c>
      <c r="E10" s="5">
        <v>526.91999999999996</v>
      </c>
      <c r="F10" s="5">
        <v>531.26</v>
      </c>
      <c r="G10" s="5">
        <v>526.63</v>
      </c>
      <c r="H10" s="5">
        <v>526.63</v>
      </c>
      <c r="I10" s="5">
        <v>526.63</v>
      </c>
      <c r="J10" s="5">
        <v>526.63</v>
      </c>
      <c r="K10" s="5">
        <v>531.03</v>
      </c>
      <c r="L10" s="5">
        <v>532.13</v>
      </c>
      <c r="M10" s="5">
        <v>532.91</v>
      </c>
      <c r="N10" s="5">
        <v>534.0775000000001</v>
      </c>
      <c r="O10" s="5">
        <f t="shared" si="3"/>
        <v>523.15784722222224</v>
      </c>
      <c r="P10" s="5">
        <v>486.67</v>
      </c>
      <c r="Q10" s="9">
        <f t="shared" si="0"/>
        <v>9.7412004027369825E-2</v>
      </c>
      <c r="R10" s="10">
        <f t="shared" si="1"/>
        <v>47.407500000000084</v>
      </c>
    </row>
    <row r="11" spans="1:18" ht="20.100000000000001" customHeight="1" x14ac:dyDescent="0.25">
      <c r="A11" s="22" t="s">
        <v>25</v>
      </c>
      <c r="B11" s="23"/>
      <c r="C11" s="5">
        <v>147.16666666666666</v>
      </c>
      <c r="D11" s="5">
        <v>146.65</v>
      </c>
      <c r="E11" s="5">
        <v>157.74</v>
      </c>
      <c r="F11" s="5">
        <v>157.69999999999999</v>
      </c>
      <c r="G11" s="5">
        <v>148.05000000000001</v>
      </c>
      <c r="H11" s="5">
        <v>150.96</v>
      </c>
      <c r="I11" s="5">
        <v>148.17500000000001</v>
      </c>
      <c r="J11" s="5">
        <v>145.17500000000001</v>
      </c>
      <c r="K11" s="5">
        <v>144.54000000000002</v>
      </c>
      <c r="L11" s="5">
        <v>146.78</v>
      </c>
      <c r="M11" s="5">
        <v>144.75</v>
      </c>
      <c r="N11" s="5">
        <v>148.10000000000002</v>
      </c>
      <c r="O11" s="5">
        <f t="shared" si="3"/>
        <v>148.81555555555553</v>
      </c>
      <c r="P11" s="5">
        <v>148.5</v>
      </c>
      <c r="Q11" s="9">
        <f t="shared" si="0"/>
        <v>-2.6936026936025259E-3</v>
      </c>
      <c r="R11" s="10">
        <f t="shared" si="1"/>
        <v>-0.39999999999997726</v>
      </c>
    </row>
    <row r="12" spans="1:18" ht="20.100000000000001" customHeight="1" x14ac:dyDescent="0.25">
      <c r="A12" s="22" t="s">
        <v>26</v>
      </c>
      <c r="B12" s="23"/>
      <c r="C12" s="5">
        <v>78</v>
      </c>
      <c r="D12" s="5">
        <v>74.3</v>
      </c>
      <c r="E12" s="5">
        <v>74.3</v>
      </c>
      <c r="F12" s="5">
        <v>76.930000000000007</v>
      </c>
      <c r="G12" s="5">
        <v>60.8</v>
      </c>
      <c r="H12" s="5">
        <v>57.5</v>
      </c>
      <c r="I12" s="5">
        <v>55.3</v>
      </c>
      <c r="J12" s="5">
        <v>55</v>
      </c>
      <c r="K12" s="5">
        <v>54.9</v>
      </c>
      <c r="L12" s="5">
        <v>63.93</v>
      </c>
      <c r="M12" s="5">
        <v>65.680000000000007</v>
      </c>
      <c r="N12" s="5">
        <v>68.3</v>
      </c>
      <c r="O12" s="5">
        <f t="shared" si="3"/>
        <v>65.411666666666676</v>
      </c>
      <c r="P12" s="5">
        <v>78</v>
      </c>
      <c r="Q12" s="9">
        <f t="shared" si="0"/>
        <v>-0.12435897435897436</v>
      </c>
      <c r="R12" s="10">
        <f t="shared" si="1"/>
        <v>-9.7000000000000028</v>
      </c>
    </row>
    <row r="13" spans="1:18" ht="20.100000000000001" customHeight="1" x14ac:dyDescent="0.25">
      <c r="A13" s="28" t="s">
        <v>27</v>
      </c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30"/>
      <c r="P13" s="12"/>
      <c r="Q13" s="9"/>
      <c r="R13" s="10"/>
    </row>
    <row r="14" spans="1:18" ht="20.100000000000001" customHeight="1" x14ac:dyDescent="0.25">
      <c r="A14" s="22" t="s">
        <v>28</v>
      </c>
      <c r="B14" s="23"/>
      <c r="C14" s="5">
        <v>46.866666666666667</v>
      </c>
      <c r="D14" s="5">
        <v>47.68</v>
      </c>
      <c r="E14" s="5">
        <v>52.62</v>
      </c>
      <c r="F14" s="5">
        <v>58.88</v>
      </c>
      <c r="G14" s="5">
        <v>57.25</v>
      </c>
      <c r="H14" s="5">
        <v>58.26</v>
      </c>
      <c r="I14" s="5">
        <v>55.6</v>
      </c>
      <c r="J14" s="5">
        <v>43.274999999999999</v>
      </c>
      <c r="K14" s="5">
        <v>29</v>
      </c>
      <c r="L14" s="5">
        <v>28.5</v>
      </c>
      <c r="M14" s="5">
        <v>28.4</v>
      </c>
      <c r="N14" s="5">
        <v>28.475000000000001</v>
      </c>
      <c r="O14" s="5">
        <f t="shared" ref="O14:O20" si="4">AVERAGE(C14:N14)</f>
        <v>44.56722222222222</v>
      </c>
      <c r="P14" s="5">
        <v>46</v>
      </c>
      <c r="Q14" s="9">
        <f t="shared" si="0"/>
        <v>-0.38097826086956521</v>
      </c>
      <c r="R14" s="10">
        <f t="shared" si="1"/>
        <v>-17.524999999999999</v>
      </c>
    </row>
    <row r="15" spans="1:18" ht="20.100000000000001" customHeight="1" x14ac:dyDescent="0.25">
      <c r="A15" s="22" t="s">
        <v>29</v>
      </c>
      <c r="B15" s="23"/>
      <c r="C15" s="5">
        <v>57.4</v>
      </c>
      <c r="D15" s="5">
        <v>63.23</v>
      </c>
      <c r="E15" s="5">
        <v>80.819999999999993</v>
      </c>
      <c r="F15" s="5">
        <v>98.13</v>
      </c>
      <c r="G15" s="5">
        <v>76</v>
      </c>
      <c r="H15" s="5">
        <v>58.48</v>
      </c>
      <c r="I15" s="5">
        <v>46.125</v>
      </c>
      <c r="J15" s="5">
        <v>32.125</v>
      </c>
      <c r="K15" s="5">
        <v>25.7</v>
      </c>
      <c r="L15" s="5">
        <v>23.78</v>
      </c>
      <c r="M15" s="5">
        <v>23.3</v>
      </c>
      <c r="N15" s="5">
        <v>24.4</v>
      </c>
      <c r="O15" s="5">
        <f t="shared" si="4"/>
        <v>50.790833333333325</v>
      </c>
      <c r="P15" s="5">
        <v>53.6</v>
      </c>
      <c r="Q15" s="9">
        <f t="shared" si="0"/>
        <v>-0.54477611940298509</v>
      </c>
      <c r="R15" s="10">
        <f t="shared" si="1"/>
        <v>-29.200000000000003</v>
      </c>
    </row>
    <row r="16" spans="1:18" ht="20.100000000000001" customHeight="1" x14ac:dyDescent="0.25">
      <c r="A16" s="22" t="s">
        <v>30</v>
      </c>
      <c r="B16" s="23"/>
      <c r="C16" s="5">
        <v>46.79999999999999</v>
      </c>
      <c r="D16" s="5">
        <v>48.3</v>
      </c>
      <c r="E16" s="5">
        <v>56.9</v>
      </c>
      <c r="F16" s="5">
        <v>74.98</v>
      </c>
      <c r="G16" s="5">
        <v>74.699999999999989</v>
      </c>
      <c r="H16" s="5">
        <v>74.400000000000006</v>
      </c>
      <c r="I16" s="5">
        <v>71.8</v>
      </c>
      <c r="J16" s="5">
        <v>65.775000000000006</v>
      </c>
      <c r="K16" s="5">
        <v>53.739999999999995</v>
      </c>
      <c r="L16" s="5">
        <v>49.38</v>
      </c>
      <c r="M16" s="5">
        <v>48.5</v>
      </c>
      <c r="N16" s="5">
        <v>47.5</v>
      </c>
      <c r="O16" s="5">
        <f t="shared" si="4"/>
        <v>59.397916666666674</v>
      </c>
      <c r="P16" s="5">
        <v>45.8</v>
      </c>
      <c r="Q16" s="9">
        <f t="shared" si="0"/>
        <v>3.7117903930131035E-2</v>
      </c>
      <c r="R16" s="10">
        <f t="shared" si="1"/>
        <v>1.7000000000000028</v>
      </c>
    </row>
    <row r="17" spans="1:18" ht="20.100000000000001" customHeight="1" x14ac:dyDescent="0.25">
      <c r="A17" s="22" t="s">
        <v>31</v>
      </c>
      <c r="B17" s="23"/>
      <c r="C17" s="5">
        <v>46.9</v>
      </c>
      <c r="D17" s="5">
        <v>47.98</v>
      </c>
      <c r="E17" s="5">
        <v>54.8</v>
      </c>
      <c r="F17" s="5">
        <v>67.23</v>
      </c>
      <c r="G17" s="5">
        <v>70.099999999999994</v>
      </c>
      <c r="H17" s="5">
        <v>71.08</v>
      </c>
      <c r="I17" s="5">
        <v>68.575000000000003</v>
      </c>
      <c r="J17" s="5">
        <v>61.85</v>
      </c>
      <c r="K17" s="5">
        <v>49.059999999999995</v>
      </c>
      <c r="L17" s="5">
        <v>43.65</v>
      </c>
      <c r="M17" s="5">
        <v>43.03</v>
      </c>
      <c r="N17" s="5">
        <v>41.825000000000003</v>
      </c>
      <c r="O17" s="5">
        <f t="shared" si="4"/>
        <v>55.506666666666661</v>
      </c>
      <c r="P17" s="5">
        <v>46.4</v>
      </c>
      <c r="Q17" s="9">
        <f t="shared" si="0"/>
        <v>-9.8599137931034364E-2</v>
      </c>
      <c r="R17" s="10">
        <f t="shared" si="1"/>
        <v>-4.5749999999999957</v>
      </c>
    </row>
    <row r="18" spans="1:18" ht="20.100000000000001" customHeight="1" x14ac:dyDescent="0.25">
      <c r="A18" s="22" t="s">
        <v>32</v>
      </c>
      <c r="B18" s="23"/>
      <c r="C18" s="5">
        <v>36.166666666666664</v>
      </c>
      <c r="D18" s="5">
        <v>36.93</v>
      </c>
      <c r="E18" s="5">
        <v>43.56</v>
      </c>
      <c r="F18" s="5">
        <v>57.1</v>
      </c>
      <c r="G18" s="5">
        <v>54.325000000000003</v>
      </c>
      <c r="H18" s="5">
        <v>57.2</v>
      </c>
      <c r="I18" s="5">
        <v>56.7</v>
      </c>
      <c r="J18" s="5">
        <v>54.474999999999994</v>
      </c>
      <c r="K18" s="5">
        <v>46.760000000000005</v>
      </c>
      <c r="L18" s="5">
        <v>44.5</v>
      </c>
      <c r="M18" s="5">
        <v>43.9</v>
      </c>
      <c r="N18" s="5">
        <v>43.55</v>
      </c>
      <c r="O18" s="5">
        <f t="shared" si="4"/>
        <v>47.930555555555543</v>
      </c>
      <c r="P18" s="5">
        <v>35.9</v>
      </c>
      <c r="Q18" s="9">
        <f t="shared" si="0"/>
        <v>0.21309192200557092</v>
      </c>
      <c r="R18" s="10">
        <f t="shared" si="1"/>
        <v>7.6499999999999986</v>
      </c>
    </row>
    <row r="19" spans="1:18" ht="20.100000000000001" customHeight="1" x14ac:dyDescent="0.25">
      <c r="A19" s="22" t="s">
        <v>33</v>
      </c>
      <c r="B19" s="23"/>
      <c r="C19" s="5">
        <v>42.766666666666673</v>
      </c>
      <c r="D19" s="5">
        <v>41.8</v>
      </c>
      <c r="E19" s="5">
        <v>43.44</v>
      </c>
      <c r="F19" s="5">
        <v>45.5</v>
      </c>
      <c r="G19" s="5">
        <v>45.5</v>
      </c>
      <c r="H19" s="5">
        <v>45.5</v>
      </c>
      <c r="I19" s="5">
        <v>45.55</v>
      </c>
      <c r="J19" s="5">
        <v>45.6</v>
      </c>
      <c r="K19" s="5">
        <v>45.6</v>
      </c>
      <c r="L19" s="5">
        <v>45.6</v>
      </c>
      <c r="M19" s="5">
        <v>45.55</v>
      </c>
      <c r="N19" s="5">
        <v>45.4</v>
      </c>
      <c r="O19" s="5">
        <f t="shared" si="4"/>
        <v>44.817222222222227</v>
      </c>
      <c r="P19" s="5">
        <v>43</v>
      </c>
      <c r="Q19" s="9">
        <f t="shared" si="0"/>
        <v>5.5813953488372148E-2</v>
      </c>
      <c r="R19" s="10">
        <f t="shared" si="1"/>
        <v>2.3999999999999986</v>
      </c>
    </row>
    <row r="20" spans="1:18" ht="20.100000000000001" customHeight="1" x14ac:dyDescent="0.25">
      <c r="A20" s="22" t="s">
        <v>34</v>
      </c>
      <c r="B20" s="23"/>
      <c r="C20" s="5">
        <v>32.799999999999997</v>
      </c>
      <c r="D20" s="5">
        <v>33.799999999999997</v>
      </c>
      <c r="E20" s="5">
        <v>34.32</v>
      </c>
      <c r="F20" s="5">
        <v>35.25</v>
      </c>
      <c r="G20" s="5">
        <v>35.5</v>
      </c>
      <c r="H20" s="5">
        <v>35.5</v>
      </c>
      <c r="I20" s="5">
        <v>35.5</v>
      </c>
      <c r="J20" s="5">
        <v>35.5</v>
      </c>
      <c r="K20" s="5">
        <v>35.5</v>
      </c>
      <c r="L20" s="5">
        <v>35.5</v>
      </c>
      <c r="M20" s="5">
        <v>35.68</v>
      </c>
      <c r="N20" s="5">
        <v>36.200000000000003</v>
      </c>
      <c r="O20" s="5">
        <f t="shared" si="4"/>
        <v>35.087499999999999</v>
      </c>
      <c r="P20" s="5">
        <v>32.299999999999997</v>
      </c>
      <c r="Q20" s="9">
        <f t="shared" si="0"/>
        <v>0.12074303405572784</v>
      </c>
      <c r="R20" s="10">
        <f t="shared" si="1"/>
        <v>3.9000000000000057</v>
      </c>
    </row>
    <row r="21" spans="1:18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16"/>
      <c r="O21" s="16"/>
      <c r="P21" s="8"/>
      <c r="Q21" s="8"/>
      <c r="R21" s="8"/>
    </row>
  </sheetData>
  <mergeCells count="17">
    <mergeCell ref="A1:R1"/>
    <mergeCell ref="A15:B15"/>
    <mergeCell ref="A2:B2"/>
    <mergeCell ref="A3:O3"/>
    <mergeCell ref="A5:A6"/>
    <mergeCell ref="A7:O7"/>
    <mergeCell ref="A8:A9"/>
    <mergeCell ref="A10:B10"/>
    <mergeCell ref="A11:B11"/>
    <mergeCell ref="A12:B12"/>
    <mergeCell ref="A13:O13"/>
    <mergeCell ref="A14:B14"/>
    <mergeCell ref="A16:B16"/>
    <mergeCell ref="A17:B17"/>
    <mergeCell ref="A18:B18"/>
    <mergeCell ref="A19:B19"/>
    <mergeCell ref="A20:B20"/>
  </mergeCells>
  <pageMargins left="0.25" right="0.25" top="0.75" bottom="0.75" header="0.3" footer="0.3"/>
  <pageSetup paperSize="9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"/>
  <sheetViews>
    <sheetView workbookViewId="0">
      <selection activeCell="P8" sqref="P8"/>
    </sheetView>
  </sheetViews>
  <sheetFormatPr defaultRowHeight="15" x14ac:dyDescent="0.25"/>
  <cols>
    <col min="1" max="1" width="25.28515625" customWidth="1"/>
  </cols>
  <sheetData>
    <row r="1" spans="1:13" ht="54" customHeight="1" thickBot="1" x14ac:dyDescent="0.3">
      <c r="A1" s="13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</row>
    <row r="2" spans="1:13" x14ac:dyDescent="0.25">
      <c r="A2" s="4" t="s">
        <v>35</v>
      </c>
      <c r="B2" s="21">
        <v>27.01</v>
      </c>
      <c r="C2" s="4">
        <v>27.38</v>
      </c>
      <c r="D2" s="4">
        <v>27.72</v>
      </c>
      <c r="E2" s="4">
        <v>28.28</v>
      </c>
      <c r="F2" s="4">
        <v>28.147500000000001</v>
      </c>
      <c r="G2" s="4">
        <v>28.44</v>
      </c>
      <c r="H2" s="5">
        <v>27.927500000000002</v>
      </c>
      <c r="I2" s="5">
        <v>27.442499999999999</v>
      </c>
      <c r="J2" s="5">
        <v>27.834000000000003</v>
      </c>
      <c r="K2" s="5">
        <v>28.3</v>
      </c>
      <c r="L2" s="4">
        <v>29.22</v>
      </c>
      <c r="M2" s="20">
        <v>29.39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"/>
  <sheetViews>
    <sheetView workbookViewId="0">
      <selection activeCell="P14" sqref="P14"/>
    </sheetView>
  </sheetViews>
  <sheetFormatPr defaultRowHeight="15" x14ac:dyDescent="0.25"/>
  <cols>
    <col min="1" max="1" width="18.140625" customWidth="1"/>
  </cols>
  <sheetData>
    <row r="1" spans="1:13" ht="61.5" customHeight="1" thickBot="1" x14ac:dyDescent="0.3">
      <c r="A1" s="13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</row>
    <row r="2" spans="1:13" x14ac:dyDescent="0.25">
      <c r="A2" s="2" t="s">
        <v>28</v>
      </c>
      <c r="B2" s="3">
        <v>46.866666666666667</v>
      </c>
      <c r="C2" s="3">
        <v>47.68</v>
      </c>
      <c r="D2" s="3">
        <v>52.62</v>
      </c>
      <c r="E2" s="3">
        <v>58.88</v>
      </c>
      <c r="F2" s="3">
        <v>57.25</v>
      </c>
      <c r="G2" s="3">
        <v>58.26</v>
      </c>
      <c r="H2" s="3">
        <v>55.6</v>
      </c>
      <c r="I2" s="3">
        <v>43.274999999999999</v>
      </c>
      <c r="J2" s="3">
        <v>29</v>
      </c>
      <c r="K2" s="3">
        <v>28.5</v>
      </c>
      <c r="L2" s="3">
        <v>28.4</v>
      </c>
      <c r="M2" s="1">
        <v>28.475000000000001</v>
      </c>
    </row>
    <row r="3" spans="1:13" x14ac:dyDescent="0.25">
      <c r="A3" s="2" t="s">
        <v>29</v>
      </c>
      <c r="B3" s="3">
        <v>57.4</v>
      </c>
      <c r="C3" s="3">
        <v>63.23</v>
      </c>
      <c r="D3" s="3">
        <v>80.819999999999993</v>
      </c>
      <c r="E3" s="3">
        <v>98.13</v>
      </c>
      <c r="F3" s="3">
        <v>76</v>
      </c>
      <c r="G3" s="3">
        <v>58.48</v>
      </c>
      <c r="H3" s="3">
        <v>46.125</v>
      </c>
      <c r="I3" s="3">
        <v>32.125</v>
      </c>
      <c r="J3" s="3">
        <v>25.7</v>
      </c>
      <c r="K3" s="3">
        <v>23.78</v>
      </c>
      <c r="L3" s="3">
        <v>23.3</v>
      </c>
      <c r="M3" s="1">
        <v>24.4</v>
      </c>
    </row>
    <row r="4" spans="1:13" x14ac:dyDescent="0.25">
      <c r="A4" s="2" t="s">
        <v>30</v>
      </c>
      <c r="B4" s="3">
        <v>46.79999999999999</v>
      </c>
      <c r="C4" s="3">
        <v>48.3</v>
      </c>
      <c r="D4" s="3">
        <v>56.9</v>
      </c>
      <c r="E4" s="3">
        <v>74.98</v>
      </c>
      <c r="F4" s="3">
        <v>74.699999999999989</v>
      </c>
      <c r="G4" s="3">
        <v>74.400000000000006</v>
      </c>
      <c r="H4" s="3">
        <v>71.8</v>
      </c>
      <c r="I4" s="3">
        <v>65.775000000000006</v>
      </c>
      <c r="J4" s="3">
        <v>53.739999999999995</v>
      </c>
      <c r="K4" s="3">
        <v>49.38</v>
      </c>
      <c r="L4" s="3">
        <v>48.5</v>
      </c>
      <c r="M4" s="1">
        <v>47.5</v>
      </c>
    </row>
    <row r="5" spans="1:13" x14ac:dyDescent="0.25">
      <c r="A5" s="2" t="s">
        <v>31</v>
      </c>
      <c r="B5" s="3">
        <v>46.9</v>
      </c>
      <c r="C5" s="3">
        <v>47.98</v>
      </c>
      <c r="D5" s="3">
        <v>54.8</v>
      </c>
      <c r="E5" s="3">
        <v>67.23</v>
      </c>
      <c r="F5" s="3">
        <v>70.099999999999994</v>
      </c>
      <c r="G5" s="3">
        <v>71.08</v>
      </c>
      <c r="H5" s="3">
        <v>68.575000000000003</v>
      </c>
      <c r="I5" s="3">
        <v>61.85</v>
      </c>
      <c r="J5" s="3">
        <v>49.059999999999995</v>
      </c>
      <c r="K5" s="3">
        <v>43.65</v>
      </c>
      <c r="L5" s="3">
        <v>43.03</v>
      </c>
      <c r="M5" s="1">
        <v>41.825000000000003</v>
      </c>
    </row>
    <row r="6" spans="1:13" x14ac:dyDescent="0.25">
      <c r="A6" s="2" t="s">
        <v>32</v>
      </c>
      <c r="B6" s="3">
        <v>36.166666666666664</v>
      </c>
      <c r="C6" s="3">
        <v>36.93</v>
      </c>
      <c r="D6" s="3">
        <v>43.56</v>
      </c>
      <c r="E6" s="3">
        <v>57.1</v>
      </c>
      <c r="F6" s="3">
        <v>54.325000000000003</v>
      </c>
      <c r="G6" s="3">
        <v>57.2</v>
      </c>
      <c r="H6" s="3">
        <v>56.7</v>
      </c>
      <c r="I6" s="3">
        <v>54.474999999999994</v>
      </c>
      <c r="J6" s="3">
        <v>46.760000000000005</v>
      </c>
      <c r="K6" s="3">
        <v>44.5</v>
      </c>
      <c r="L6" s="3">
        <v>43.9</v>
      </c>
      <c r="M6" s="1">
        <v>43.55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"/>
  <sheetViews>
    <sheetView workbookViewId="0">
      <selection activeCell="B2" sqref="B2:M3"/>
    </sheetView>
  </sheetViews>
  <sheetFormatPr defaultRowHeight="15" x14ac:dyDescent="0.25"/>
  <cols>
    <col min="1" max="1" width="22.5703125" customWidth="1"/>
  </cols>
  <sheetData>
    <row r="1" spans="1:13" ht="58.5" customHeight="1" thickBot="1" x14ac:dyDescent="0.3">
      <c r="A1" s="13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</row>
    <row r="2" spans="1:13" x14ac:dyDescent="0.25">
      <c r="A2" s="4" t="s">
        <v>36</v>
      </c>
      <c r="B2" s="4">
        <v>46.550000000000004</v>
      </c>
      <c r="C2" s="4">
        <v>47.75</v>
      </c>
      <c r="D2" s="5">
        <v>50.42</v>
      </c>
      <c r="E2" s="5">
        <v>53.13</v>
      </c>
      <c r="F2" s="5">
        <v>53.26</v>
      </c>
      <c r="G2" s="5">
        <v>53.26</v>
      </c>
      <c r="H2" s="5">
        <v>53.26</v>
      </c>
      <c r="I2" s="5">
        <v>53.26</v>
      </c>
      <c r="J2" s="5">
        <v>54.236000000000004</v>
      </c>
      <c r="K2" s="5">
        <v>54.48</v>
      </c>
      <c r="L2" s="5">
        <v>54.48</v>
      </c>
      <c r="M2" s="5">
        <v>54.48</v>
      </c>
    </row>
    <row r="3" spans="1:13" x14ac:dyDescent="0.25">
      <c r="A3" s="4" t="s">
        <v>37</v>
      </c>
      <c r="B3" s="4">
        <v>50.146666666666668</v>
      </c>
      <c r="C3" s="4">
        <v>51.13</v>
      </c>
      <c r="D3" s="5">
        <v>53.83</v>
      </c>
      <c r="E3" s="5">
        <v>56.16</v>
      </c>
      <c r="F3" s="5">
        <v>56.3</v>
      </c>
      <c r="G3" s="5">
        <v>56.3</v>
      </c>
      <c r="H3" s="5">
        <v>56.3</v>
      </c>
      <c r="I3" s="5">
        <v>56.3</v>
      </c>
      <c r="J3" s="5">
        <v>57.763999999999996</v>
      </c>
      <c r="K3" s="5">
        <v>58.13</v>
      </c>
      <c r="L3" s="5">
        <v>58.13</v>
      </c>
      <c r="M3" s="5">
        <v>58.13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"/>
  <sheetViews>
    <sheetView workbookViewId="0">
      <selection activeCell="B2" sqref="B2:M3"/>
    </sheetView>
  </sheetViews>
  <sheetFormatPr defaultRowHeight="15" x14ac:dyDescent="0.25"/>
  <cols>
    <col min="1" max="1" width="23.28515625" customWidth="1"/>
  </cols>
  <sheetData>
    <row r="1" spans="1:13" ht="62.25" customHeight="1" thickBot="1" x14ac:dyDescent="0.3">
      <c r="A1" s="13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</row>
    <row r="2" spans="1:13" x14ac:dyDescent="0.25">
      <c r="A2" s="4" t="s">
        <v>33</v>
      </c>
      <c r="B2" s="4">
        <v>42.766666666666673</v>
      </c>
      <c r="C2" s="4">
        <v>41.8</v>
      </c>
      <c r="D2" s="4">
        <v>43.44</v>
      </c>
      <c r="E2" s="4">
        <v>45.5</v>
      </c>
      <c r="F2" s="4">
        <v>45.5</v>
      </c>
      <c r="G2" s="4">
        <v>45.5</v>
      </c>
      <c r="H2" s="5">
        <v>45.55</v>
      </c>
      <c r="I2" s="5">
        <v>45.6</v>
      </c>
      <c r="J2" s="5">
        <v>45.6</v>
      </c>
      <c r="K2" s="5">
        <v>45.6</v>
      </c>
      <c r="L2" s="4">
        <v>45.55</v>
      </c>
      <c r="M2" s="4">
        <v>45.4</v>
      </c>
    </row>
    <row r="3" spans="1:13" x14ac:dyDescent="0.25">
      <c r="A3" s="4" t="s">
        <v>34</v>
      </c>
      <c r="B3" s="4">
        <v>32.799999999999997</v>
      </c>
      <c r="C3" s="4">
        <v>33.799999999999997</v>
      </c>
      <c r="D3" s="4">
        <v>34.32</v>
      </c>
      <c r="E3" s="4">
        <v>35.25</v>
      </c>
      <c r="F3" s="4">
        <v>35.5</v>
      </c>
      <c r="G3" s="4">
        <v>35.5</v>
      </c>
      <c r="H3" s="5">
        <v>35.5</v>
      </c>
      <c r="I3" s="5">
        <v>35.5</v>
      </c>
      <c r="J3" s="5">
        <v>35.5</v>
      </c>
      <c r="K3" s="5">
        <v>35.5</v>
      </c>
      <c r="L3" s="4">
        <v>35.68</v>
      </c>
      <c r="M3" s="4">
        <v>36.200000000000003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"/>
  <sheetViews>
    <sheetView workbookViewId="0">
      <selection activeCell="U21" sqref="U21"/>
    </sheetView>
  </sheetViews>
  <sheetFormatPr defaultRowHeight="15" x14ac:dyDescent="0.25"/>
  <cols>
    <col min="1" max="1" width="23.85546875" customWidth="1"/>
  </cols>
  <sheetData>
    <row r="1" spans="1:13" ht="59.25" customHeight="1" thickBot="1" x14ac:dyDescent="0.3">
      <c r="A1" s="13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</row>
    <row r="2" spans="1:13" x14ac:dyDescent="0.25">
      <c r="A2" s="4" t="s">
        <v>19</v>
      </c>
      <c r="B2" s="5">
        <v>109</v>
      </c>
      <c r="C2" s="5">
        <v>109</v>
      </c>
      <c r="D2" s="5">
        <v>109.6</v>
      </c>
      <c r="E2" s="5">
        <v>114.5</v>
      </c>
      <c r="F2" s="5">
        <v>118.25</v>
      </c>
      <c r="G2" s="5">
        <v>122</v>
      </c>
      <c r="H2" s="5">
        <v>122</v>
      </c>
      <c r="I2" s="5">
        <v>122</v>
      </c>
      <c r="J2" s="5">
        <v>122</v>
      </c>
      <c r="K2" s="5">
        <v>122</v>
      </c>
      <c r="L2" s="5">
        <v>122</v>
      </c>
      <c r="M2" s="5">
        <v>123.25</v>
      </c>
    </row>
    <row r="3" spans="1:13" x14ac:dyDescent="0.25">
      <c r="A3" s="4" t="s">
        <v>20</v>
      </c>
      <c r="B3" s="5">
        <v>120</v>
      </c>
      <c r="C3" s="5">
        <v>120</v>
      </c>
      <c r="D3" s="5">
        <v>122</v>
      </c>
      <c r="E3" s="5">
        <v>130</v>
      </c>
      <c r="F3" s="5">
        <v>130</v>
      </c>
      <c r="G3" s="5">
        <v>130</v>
      </c>
      <c r="H3" s="5">
        <v>123.75</v>
      </c>
      <c r="I3" s="5">
        <v>105</v>
      </c>
      <c r="J3" s="5">
        <v>105</v>
      </c>
      <c r="K3" s="5">
        <v>105</v>
      </c>
      <c r="L3" s="5">
        <v>105</v>
      </c>
      <c r="M3" s="5">
        <v>105</v>
      </c>
    </row>
  </sheetData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таблица 2022</vt:lpstr>
      <vt:lpstr>молоко закуп.</vt:lpstr>
      <vt:lpstr>картофель и овощи</vt:lpstr>
      <vt:lpstr>молоко отпускн.</vt:lpstr>
      <vt:lpstr>мука</vt:lpstr>
      <vt:lpstr>скот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2025-01-27T13:03:20Z</dcterms:modified>
</cp:coreProperties>
</file>