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<sst xmlns="http://schemas.openxmlformats.org/spreadsheetml/2006/main" count="45" uniqueCount="33">
  <si>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</si>
  <si>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</si>
  <si>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</si>
  <si>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</si>
  <si>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</si>
  <si>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</si>
  <si>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</si>
  <si>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</si>
  <si>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</si>
  <si>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</si>
  <si>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</si>
  <si>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</si>
  <si>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</si>
  <si>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</si>
  <si>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</si>
  <si>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</si>
  <si>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</si>
  <si>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</si>
  <si>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</si>
  <si>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</si>
  <si>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</si>
  <si>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</si>
  <si>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</si>
  <si>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</si>
  <si>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</si>
  <si>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</si>
  <si>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</si>
  <si>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</si>
  <si>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</si>
  <si>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Изм. +,- по срав. с прошл. неделей</t>
  </si>
  <si>
    <t>%</t>
  </si>
  <si>
    <t>Среднее значение в июне</t>
  </si>
  <si>
    <t>Динамика средних цен на сельскохозяйственную продукцию в июне 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</si>
</sst>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J11">
      <selection activeCell="Q27" sqref="Q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10.62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27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="1" customFormat="1" ht="12.75"/>
    <row r="8" spans="1:20" ht="24" customHeight="1">
      <c r="A8" s="30" t="s">
        <v>0</v>
      </c>
      <c r="B8" s="24" t="s">
        <v>1</v>
      </c>
      <c r="C8" s="26"/>
      <c r="D8" s="26"/>
      <c r="E8" s="25"/>
      <c r="F8" s="38" t="s">
        <v>13</v>
      </c>
      <c r="G8" s="39"/>
      <c r="H8" s="39"/>
      <c r="I8" s="39"/>
      <c r="J8" s="40"/>
      <c r="K8" s="32" t="s">
        <v>14</v>
      </c>
      <c r="L8" s="33"/>
      <c r="M8" s="33"/>
      <c r="N8" s="33"/>
      <c r="O8" s="33"/>
      <c r="P8" s="33"/>
      <c r="Q8" s="33"/>
      <c r="R8" s="33"/>
      <c r="S8" s="34"/>
      <c r="T8" s="5"/>
    </row>
    <row r="9" spans="1:20" ht="22.5" customHeight="1">
      <c r="A9" s="31"/>
      <c r="B9" s="6" t="s">
        <v>7</v>
      </c>
      <c r="C9" s="24" t="s">
        <v>12</v>
      </c>
      <c r="D9" s="26"/>
      <c r="E9" s="25"/>
      <c r="F9" s="41"/>
      <c r="G9" s="42"/>
      <c r="H9" s="42"/>
      <c r="I9" s="42"/>
      <c r="J9" s="43"/>
      <c r="K9" s="35"/>
      <c r="L9" s="36"/>
      <c r="M9" s="36"/>
      <c r="N9" s="36"/>
      <c r="O9" s="36"/>
      <c r="P9" s="36"/>
      <c r="Q9" s="36"/>
      <c r="R9" s="36"/>
      <c r="S9" s="37"/>
      <c r="T9" s="2"/>
    </row>
    <row r="10" spans="1:20" ht="30.75" customHeight="1">
      <c r="A10" s="30" t="s">
        <v>2</v>
      </c>
      <c r="B10" s="46" t="s">
        <v>3</v>
      </c>
      <c r="C10" s="8" t="s">
        <v>27</v>
      </c>
      <c r="D10" s="8" t="s">
        <v>19</v>
      </c>
      <c r="E10" s="8" t="s">
        <v>17</v>
      </c>
      <c r="F10" s="24" t="s">
        <v>7</v>
      </c>
      <c r="G10" s="25"/>
      <c r="H10" s="44" t="s">
        <v>11</v>
      </c>
      <c r="I10" s="20" t="s">
        <v>24</v>
      </c>
      <c r="J10" s="9" t="s">
        <v>9</v>
      </c>
      <c r="K10" s="22" t="s">
        <v>10</v>
      </c>
      <c r="L10" s="22" t="s">
        <v>8</v>
      </c>
      <c r="M10" s="20" t="s">
        <v>15</v>
      </c>
      <c r="N10" s="22" t="s">
        <v>5</v>
      </c>
      <c r="O10" s="20" t="s">
        <v>21</v>
      </c>
      <c r="P10" s="20" t="s">
        <v>22</v>
      </c>
      <c r="Q10" s="20" t="s">
        <v>23</v>
      </c>
      <c r="R10" s="28" t="s">
        <v>20</v>
      </c>
      <c r="S10" s="20" t="s">
        <v>6</v>
      </c>
      <c r="T10" s="18" t="s">
        <v>6</v>
      </c>
    </row>
    <row r="11" spans="1:20" ht="12.75">
      <c r="A11" s="31"/>
      <c r="B11" s="47"/>
      <c r="C11" s="10" t="s">
        <v>28</v>
      </c>
      <c r="D11" s="10" t="s">
        <v>16</v>
      </c>
      <c r="E11" s="10" t="s">
        <v>18</v>
      </c>
      <c r="F11" s="10" t="s">
        <v>25</v>
      </c>
      <c r="G11" s="10" t="s">
        <v>26</v>
      </c>
      <c r="H11" s="45"/>
      <c r="I11" s="21"/>
      <c r="J11" s="10" t="s">
        <v>4</v>
      </c>
      <c r="K11" s="23"/>
      <c r="L11" s="23"/>
      <c r="M11" s="21"/>
      <c r="N11" s="23"/>
      <c r="O11" s="21"/>
      <c r="P11" s="21"/>
      <c r="Q11" s="21"/>
      <c r="R11" s="29"/>
      <c r="S11" s="21"/>
      <c r="T11" s="19"/>
    </row>
    <row r="12" spans="1:20" ht="22.5" customHeight="1">
      <c r="A12" s="11">
        <v>44707</v>
      </c>
      <c r="B12" s="12">
        <v>28.15</v>
      </c>
      <c r="C12" s="12">
        <v>122</v>
      </c>
      <c r="D12" s="13">
        <v>131</v>
      </c>
      <c r="E12" s="12">
        <v>130</v>
      </c>
      <c r="F12" s="12">
        <v>53.26</v>
      </c>
      <c r="G12" s="12">
        <v>56.3</v>
      </c>
      <c r="H12" s="16">
        <v>526.63</v>
      </c>
      <c r="I12" s="12">
        <v>150</v>
      </c>
      <c r="J12" s="13">
        <v>60.8</v>
      </c>
      <c r="K12" s="12">
        <v>57.3</v>
      </c>
      <c r="L12" s="12">
        <v>65.5</v>
      </c>
      <c r="M12" s="12">
        <v>74.6</v>
      </c>
      <c r="N12" s="13">
        <v>70.8</v>
      </c>
      <c r="O12" s="12">
        <v>56.4</v>
      </c>
      <c r="P12" s="12">
        <v>217</v>
      </c>
      <c r="Q12" s="12">
        <v>405.4</v>
      </c>
      <c r="R12" s="12">
        <v>45.5</v>
      </c>
      <c r="S12" s="12">
        <v>35.5</v>
      </c>
      <c r="T12" s="15"/>
    </row>
    <row r="13" spans="1:20" ht="22.5" customHeight="1">
      <c r="A13" s="14" t="s">
        <v>29</v>
      </c>
      <c r="B13" s="17">
        <v>0.04</v>
      </c>
      <c r="C13" s="17">
        <v>5</v>
      </c>
      <c r="D13" s="17">
        <v>5.7</v>
      </c>
      <c r="E13" s="17">
        <v>0</v>
      </c>
      <c r="F13" s="17">
        <v>0</v>
      </c>
      <c r="G13" s="17">
        <v>0</v>
      </c>
      <c r="H13" s="17">
        <v>0</v>
      </c>
      <c r="I13" s="17">
        <v>2.5</v>
      </c>
      <c r="J13" s="17">
        <v>0</v>
      </c>
      <c r="K13" s="17">
        <v>-0.2</v>
      </c>
      <c r="L13" s="17">
        <v>-7.7</v>
      </c>
      <c r="M13" s="17">
        <v>0.8</v>
      </c>
      <c r="N13" s="17">
        <v>1.6</v>
      </c>
      <c r="O13" s="17">
        <v>1.9</v>
      </c>
      <c r="P13" s="17">
        <v>-7.5</v>
      </c>
      <c r="Q13" s="17">
        <v>0</v>
      </c>
      <c r="R13" s="17">
        <v>0</v>
      </c>
      <c r="S13" s="17">
        <v>0</v>
      </c>
      <c r="T13" s="15"/>
    </row>
    <row r="14" spans="1:20" ht="22.5" customHeight="1">
      <c r="A14" s="14" t="s">
        <v>30</v>
      </c>
      <c r="B14" s="17">
        <v>0.14</v>
      </c>
      <c r="C14" s="17">
        <v>4.27</v>
      </c>
      <c r="D14" s="17">
        <v>4.55</v>
      </c>
      <c r="E14" s="17">
        <v>0</v>
      </c>
      <c r="F14" s="17">
        <v>0</v>
      </c>
      <c r="G14" s="17">
        <v>0</v>
      </c>
      <c r="H14" s="17">
        <v>0</v>
      </c>
      <c r="I14" s="17">
        <v>1.69</v>
      </c>
      <c r="J14" s="17">
        <v>0</v>
      </c>
      <c r="K14" s="17">
        <v>-0.35</v>
      </c>
      <c r="L14" s="17">
        <v>-10.52</v>
      </c>
      <c r="M14" s="17">
        <v>1.08</v>
      </c>
      <c r="N14" s="17">
        <v>2.31</v>
      </c>
      <c r="O14" s="17">
        <v>3.49</v>
      </c>
      <c r="P14" s="17">
        <v>-3.34</v>
      </c>
      <c r="Q14" s="17">
        <v>0</v>
      </c>
      <c r="R14" s="17">
        <v>0</v>
      </c>
      <c r="S14" s="17">
        <v>0</v>
      </c>
      <c r="T14" s="15"/>
    </row>
    <row r="15" spans="1:20" ht="22.5" customHeight="1">
      <c r="A15" s="11">
        <v>44714</v>
      </c>
      <c r="B15" s="12">
        <v>28.36</v>
      </c>
      <c r="C15" s="12">
        <v>122</v>
      </c>
      <c r="D15" s="13">
        <v>131</v>
      </c>
      <c r="E15" s="12">
        <v>130</v>
      </c>
      <c r="F15" s="12">
        <v>53.26</v>
      </c>
      <c r="G15" s="12">
        <v>56.3</v>
      </c>
      <c r="H15" s="16">
        <v>526.63</v>
      </c>
      <c r="I15" s="12">
        <v>152.5</v>
      </c>
      <c r="J15" s="13">
        <v>60.8</v>
      </c>
      <c r="K15" s="12">
        <v>57.3</v>
      </c>
      <c r="L15" s="12">
        <v>63.2</v>
      </c>
      <c r="M15" s="12">
        <v>74.2</v>
      </c>
      <c r="N15" s="13">
        <v>70</v>
      </c>
      <c r="O15" s="12">
        <v>56.4</v>
      </c>
      <c r="P15" s="12">
        <v>216</v>
      </c>
      <c r="Q15" s="12">
        <v>405.4</v>
      </c>
      <c r="R15" s="12">
        <v>45.5</v>
      </c>
      <c r="S15" s="12">
        <v>35.5</v>
      </c>
      <c r="T15" s="15"/>
    </row>
    <row r="16" spans="1:20" ht="22.5" customHeight="1">
      <c r="A16" s="14" t="s">
        <v>29</v>
      </c>
      <c r="B16" s="17">
        <f>B15-B12</f>
        <v>0.21</v>
      </c>
      <c r="C16" s="17">
        <f aca="true" t="shared" si="0" ref="C16:S16">C15-C12</f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2.5</v>
      </c>
      <c r="J16" s="17">
        <f t="shared" si="0"/>
        <v>0</v>
      </c>
      <c r="K16" s="17">
        <f t="shared" si="0"/>
        <v>0</v>
      </c>
      <c r="L16" s="17">
        <f t="shared" si="0"/>
        <v>-2.3</v>
      </c>
      <c r="M16" s="17">
        <f t="shared" si="0"/>
        <v>-0.4</v>
      </c>
      <c r="N16" s="17">
        <f t="shared" si="0"/>
        <v>-0.8</v>
      </c>
      <c r="O16" s="17">
        <f t="shared" si="0"/>
        <v>0</v>
      </c>
      <c r="P16" s="17">
        <f t="shared" si="0"/>
        <v>-1</v>
      </c>
      <c r="Q16" s="17">
        <f t="shared" si="0"/>
        <v>0</v>
      </c>
      <c r="R16" s="17">
        <f t="shared" si="0"/>
        <v>0</v>
      </c>
      <c r="S16" s="17">
        <f t="shared" si="0"/>
        <v>0</v>
      </c>
      <c r="T16" s="15"/>
    </row>
    <row r="17" spans="1:20" ht="22.5" customHeight="1">
      <c r="A17" s="14" t="s">
        <v>30</v>
      </c>
      <c r="B17" s="17">
        <f>(B15/B12-1)*100</f>
        <v>0.75</v>
      </c>
      <c r="C17" s="17">
        <f aca="true" t="shared" si="1" ref="C17:S17">(C15/C12-1)*100</f>
        <v>0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1.67</v>
      </c>
      <c r="J17" s="17">
        <f t="shared" si="1"/>
        <v>0</v>
      </c>
      <c r="K17" s="17">
        <f t="shared" si="1"/>
        <v>0</v>
      </c>
      <c r="L17" s="17">
        <f t="shared" si="1"/>
        <v>-3.51</v>
      </c>
      <c r="M17" s="17">
        <f t="shared" si="1"/>
        <v>-0.54</v>
      </c>
      <c r="N17" s="17">
        <f t="shared" si="1"/>
        <v>-1.13</v>
      </c>
      <c r="O17" s="17">
        <f t="shared" si="1"/>
        <v>0</v>
      </c>
      <c r="P17" s="17">
        <f t="shared" si="1"/>
        <v>-0.46</v>
      </c>
      <c r="Q17" s="17">
        <f t="shared" si="1"/>
        <v>0</v>
      </c>
      <c r="R17" s="17">
        <f t="shared" si="1"/>
        <v>0</v>
      </c>
      <c r="S17" s="17">
        <f t="shared" si="1"/>
        <v>0</v>
      </c>
      <c r="T17" s="15"/>
    </row>
    <row r="18" spans="1:20" ht="22.5" customHeight="1">
      <c r="A18" s="11">
        <v>44721</v>
      </c>
      <c r="B18" s="12">
        <v>28.31</v>
      </c>
      <c r="C18" s="12">
        <v>122</v>
      </c>
      <c r="D18" s="13">
        <v>131</v>
      </c>
      <c r="E18" s="12">
        <v>130</v>
      </c>
      <c r="F18" s="12">
        <v>53.26</v>
      </c>
      <c r="G18" s="12">
        <v>56.3</v>
      </c>
      <c r="H18" s="16">
        <v>526.63</v>
      </c>
      <c r="I18" s="12">
        <v>151</v>
      </c>
      <c r="J18" s="13">
        <v>60.8</v>
      </c>
      <c r="K18" s="12">
        <v>59.1</v>
      </c>
      <c r="L18" s="12">
        <v>61.4</v>
      </c>
      <c r="M18" s="12">
        <v>75.8</v>
      </c>
      <c r="N18" s="13">
        <v>73.5</v>
      </c>
      <c r="O18" s="12">
        <v>57.9</v>
      </c>
      <c r="P18" s="12">
        <v>193.4</v>
      </c>
      <c r="Q18" s="12">
        <v>394.3</v>
      </c>
      <c r="R18" s="12">
        <v>45.5</v>
      </c>
      <c r="S18" s="12">
        <v>35.5</v>
      </c>
      <c r="T18" s="15"/>
    </row>
    <row r="19" spans="1:20" ht="22.5" customHeight="1">
      <c r="A19" s="14" t="s">
        <v>29</v>
      </c>
      <c r="B19" s="17">
        <f>B18-B15</f>
        <v>-0.05</v>
      </c>
      <c r="C19" s="17">
        <f aca="true" t="shared" si="2" ref="C19:S19">C18-C15</f>
        <v>0</v>
      </c>
      <c r="D19" s="17">
        <f t="shared" si="2"/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-1.5</v>
      </c>
      <c r="J19" s="17">
        <f t="shared" si="2"/>
        <v>0</v>
      </c>
      <c r="K19" s="17">
        <f t="shared" si="2"/>
        <v>1.8</v>
      </c>
      <c r="L19" s="17">
        <f t="shared" si="2"/>
        <v>-1.8</v>
      </c>
      <c r="M19" s="17">
        <f t="shared" si="2"/>
        <v>1.6</v>
      </c>
      <c r="N19" s="17">
        <f t="shared" si="2"/>
        <v>3.5</v>
      </c>
      <c r="O19" s="17">
        <f t="shared" si="2"/>
        <v>1.5</v>
      </c>
      <c r="P19" s="17">
        <f t="shared" si="2"/>
        <v>-22.6</v>
      </c>
      <c r="Q19" s="17">
        <f t="shared" si="2"/>
        <v>-11.1</v>
      </c>
      <c r="R19" s="17">
        <f t="shared" si="2"/>
        <v>0</v>
      </c>
      <c r="S19" s="17">
        <f t="shared" si="2"/>
        <v>0</v>
      </c>
      <c r="T19" s="15"/>
    </row>
    <row r="20" spans="1:20" ht="22.5" customHeight="1">
      <c r="A20" s="14" t="s">
        <v>30</v>
      </c>
      <c r="B20" s="17">
        <f>(B18/B15-1)*100</f>
        <v>-0.18</v>
      </c>
      <c r="C20" s="17">
        <f aca="true" t="shared" si="3" ref="C20:S20">(C18/C15-1)*100</f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17">
        <f t="shared" si="3"/>
        <v>-0.98</v>
      </c>
      <c r="J20" s="17">
        <f t="shared" si="3"/>
        <v>0</v>
      </c>
      <c r="K20" s="17">
        <f t="shared" si="3"/>
        <v>3.14</v>
      </c>
      <c r="L20" s="17">
        <f t="shared" si="3"/>
        <v>-2.85</v>
      </c>
      <c r="M20" s="17">
        <f t="shared" si="3"/>
        <v>2.16</v>
      </c>
      <c r="N20" s="17">
        <f t="shared" si="3"/>
        <v>5</v>
      </c>
      <c r="O20" s="17">
        <f t="shared" si="3"/>
        <v>2.66</v>
      </c>
      <c r="P20" s="17">
        <f t="shared" si="3"/>
        <v>-10.46</v>
      </c>
      <c r="Q20" s="17">
        <f t="shared" si="3"/>
        <v>-2.74</v>
      </c>
      <c r="R20" s="17">
        <f t="shared" si="3"/>
        <v>0</v>
      </c>
      <c r="S20" s="17">
        <f t="shared" si="3"/>
        <v>0</v>
      </c>
      <c r="T20" s="15"/>
    </row>
    <row r="21" spans="1:20" ht="22.5" customHeight="1">
      <c r="A21" s="11">
        <v>44728</v>
      </c>
      <c r="B21" s="12">
        <v>28.41</v>
      </c>
      <c r="C21" s="12">
        <v>122</v>
      </c>
      <c r="D21" s="13">
        <v>131</v>
      </c>
      <c r="E21" s="12">
        <v>130</v>
      </c>
      <c r="F21" s="12">
        <v>53.26</v>
      </c>
      <c r="G21" s="12">
        <v>56.3</v>
      </c>
      <c r="H21" s="16">
        <v>526.63</v>
      </c>
      <c r="I21" s="12">
        <v>151</v>
      </c>
      <c r="J21" s="13">
        <v>55.3</v>
      </c>
      <c r="K21" s="12">
        <v>59.1</v>
      </c>
      <c r="L21" s="12">
        <v>60.5</v>
      </c>
      <c r="M21" s="12">
        <v>75.8</v>
      </c>
      <c r="N21" s="13">
        <v>72.3</v>
      </c>
      <c r="O21" s="12">
        <v>57.5</v>
      </c>
      <c r="P21" s="12">
        <v>192.7</v>
      </c>
      <c r="Q21" s="12">
        <v>394.3</v>
      </c>
      <c r="R21" s="12">
        <v>45.5</v>
      </c>
      <c r="S21" s="12">
        <v>35.5</v>
      </c>
      <c r="T21" s="15"/>
    </row>
    <row r="22" spans="1:20" ht="22.5" customHeight="1">
      <c r="A22" s="14" t="s">
        <v>29</v>
      </c>
      <c r="B22" s="17">
        <f>B21-B18</f>
        <v>0.1</v>
      </c>
      <c r="C22" s="17">
        <f aca="true" t="shared" si="4" ref="C22:S22">C21-C18</f>
        <v>0</v>
      </c>
      <c r="D22" s="17">
        <f t="shared" si="4"/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-5.5</v>
      </c>
      <c r="K22" s="17">
        <f t="shared" si="4"/>
        <v>0</v>
      </c>
      <c r="L22" s="17">
        <f t="shared" si="4"/>
        <v>-0.9</v>
      </c>
      <c r="M22" s="17">
        <f t="shared" si="4"/>
        <v>0</v>
      </c>
      <c r="N22" s="17">
        <f t="shared" si="4"/>
        <v>-1.2</v>
      </c>
      <c r="O22" s="17">
        <f t="shared" si="4"/>
        <v>-0.4</v>
      </c>
      <c r="P22" s="17">
        <f t="shared" si="4"/>
        <v>-0.7</v>
      </c>
      <c r="Q22" s="17">
        <f t="shared" si="4"/>
        <v>0</v>
      </c>
      <c r="R22" s="17">
        <f t="shared" si="4"/>
        <v>0</v>
      </c>
      <c r="S22" s="17">
        <f t="shared" si="4"/>
        <v>0</v>
      </c>
      <c r="T22" s="15"/>
    </row>
    <row r="23" spans="1:20" ht="22.5" customHeight="1">
      <c r="A23" s="14" t="s">
        <v>30</v>
      </c>
      <c r="B23" s="17">
        <f>(B21/B18-1)*100</f>
        <v>0.35</v>
      </c>
      <c r="C23" s="17">
        <f aca="true" t="shared" si="5" ref="C23:S23">(C21/C18-1)*100</f>
        <v>0</v>
      </c>
      <c r="D23" s="17">
        <f t="shared" si="5"/>
        <v>0</v>
      </c>
      <c r="E23" s="17">
        <f t="shared" si="5"/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-9.05</v>
      </c>
      <c r="K23" s="17">
        <f t="shared" si="5"/>
        <v>0</v>
      </c>
      <c r="L23" s="17">
        <f t="shared" si="5"/>
        <v>-1.47</v>
      </c>
      <c r="M23" s="17">
        <f t="shared" si="5"/>
        <v>0</v>
      </c>
      <c r="N23" s="17">
        <f t="shared" si="5"/>
        <v>-1.63</v>
      </c>
      <c r="O23" s="17">
        <f t="shared" si="5"/>
        <v>-0.69</v>
      </c>
      <c r="P23" s="17">
        <f t="shared" si="5"/>
        <v>-0.36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5"/>
    </row>
    <row r="24" spans="1:20" ht="22.5" customHeight="1">
      <c r="A24" s="11">
        <v>44735</v>
      </c>
      <c r="B24" s="12">
        <v>28.55</v>
      </c>
      <c r="C24" s="12">
        <v>122</v>
      </c>
      <c r="D24" s="13">
        <v>131</v>
      </c>
      <c r="E24" s="12">
        <v>130</v>
      </c>
      <c r="F24" s="12">
        <v>53.26</v>
      </c>
      <c r="G24" s="12">
        <v>56.3</v>
      </c>
      <c r="H24" s="16">
        <v>526.63</v>
      </c>
      <c r="I24" s="12">
        <v>151</v>
      </c>
      <c r="J24" s="13">
        <v>55.3</v>
      </c>
      <c r="K24" s="12">
        <v>58.3</v>
      </c>
      <c r="L24" s="12">
        <v>54.6</v>
      </c>
      <c r="M24" s="12">
        <v>73.5</v>
      </c>
      <c r="N24" s="13">
        <v>70</v>
      </c>
      <c r="O24" s="12">
        <v>57.5</v>
      </c>
      <c r="P24" s="12">
        <v>188.3</v>
      </c>
      <c r="Q24" s="12">
        <v>394.3</v>
      </c>
      <c r="R24" s="12">
        <v>45.5</v>
      </c>
      <c r="S24" s="12">
        <v>35.5</v>
      </c>
      <c r="T24" s="15"/>
    </row>
    <row r="25" spans="1:20" ht="22.5" customHeight="1">
      <c r="A25" s="14" t="s">
        <v>29</v>
      </c>
      <c r="B25" s="17">
        <f>B24-B21</f>
        <v>0.14</v>
      </c>
      <c r="C25" s="17">
        <f aca="true" t="shared" si="6" ref="C25:S25">C24-C21</f>
        <v>0</v>
      </c>
      <c r="D25" s="17">
        <f t="shared" si="6"/>
        <v>0</v>
      </c>
      <c r="E25" s="17">
        <f t="shared" si="6"/>
        <v>0</v>
      </c>
      <c r="F25" s="17">
        <f t="shared" si="6"/>
        <v>0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-0.8</v>
      </c>
      <c r="L25" s="17">
        <f t="shared" si="6"/>
        <v>-5.9</v>
      </c>
      <c r="M25" s="17">
        <f t="shared" si="6"/>
        <v>-2.3</v>
      </c>
      <c r="N25" s="17">
        <f t="shared" si="6"/>
        <v>-2.3</v>
      </c>
      <c r="O25" s="17">
        <f t="shared" si="6"/>
        <v>0</v>
      </c>
      <c r="P25" s="17">
        <f t="shared" si="6"/>
        <v>-4.4</v>
      </c>
      <c r="Q25" s="17">
        <f t="shared" si="6"/>
        <v>0</v>
      </c>
      <c r="R25" s="17">
        <f t="shared" si="6"/>
        <v>0</v>
      </c>
      <c r="S25" s="17">
        <f t="shared" si="6"/>
        <v>0</v>
      </c>
      <c r="T25" s="15"/>
    </row>
    <row r="26" spans="1:20" ht="22.5" customHeight="1">
      <c r="A26" s="14" t="s">
        <v>30</v>
      </c>
      <c r="B26" s="17">
        <f>(B24/B21-1)*100</f>
        <v>0.49</v>
      </c>
      <c r="C26" s="17">
        <f aca="true" t="shared" si="7" ref="C26:S26">(C24/C21-1)*100</f>
        <v>0</v>
      </c>
      <c r="D26" s="17">
        <f t="shared" si="7"/>
        <v>0</v>
      </c>
      <c r="E26" s="17">
        <f t="shared" si="7"/>
        <v>0</v>
      </c>
      <c r="F26" s="17">
        <f t="shared" si="7"/>
        <v>0</v>
      </c>
      <c r="G26" s="17">
        <f t="shared" si="7"/>
        <v>0</v>
      </c>
      <c r="H26" s="17">
        <f t="shared" si="7"/>
        <v>0</v>
      </c>
      <c r="I26" s="17">
        <f t="shared" si="7"/>
        <v>0</v>
      </c>
      <c r="J26" s="17">
        <f t="shared" si="7"/>
        <v>0</v>
      </c>
      <c r="K26" s="17">
        <f t="shared" si="7"/>
        <v>-1.35</v>
      </c>
      <c r="L26" s="17">
        <f t="shared" si="7"/>
        <v>-9.75</v>
      </c>
      <c r="M26" s="17">
        <f t="shared" si="7"/>
        <v>-3.03</v>
      </c>
      <c r="N26" s="17">
        <f t="shared" si="7"/>
        <v>-3.18</v>
      </c>
      <c r="O26" s="17">
        <f t="shared" si="7"/>
        <v>0</v>
      </c>
      <c r="P26" s="17">
        <f t="shared" si="7"/>
        <v>-2.28</v>
      </c>
      <c r="Q26" s="17">
        <f t="shared" si="7"/>
        <v>0</v>
      </c>
      <c r="R26" s="17">
        <f t="shared" si="7"/>
        <v>0</v>
      </c>
      <c r="S26" s="17">
        <f t="shared" si="7"/>
        <v>0</v>
      </c>
      <c r="T26" s="15"/>
    </row>
    <row r="27" spans="1:20" ht="22.5" customHeight="1">
      <c r="A27" s="11">
        <v>44742</v>
      </c>
      <c r="B27" s="12">
        <v>28.57</v>
      </c>
      <c r="C27" s="12">
        <v>122</v>
      </c>
      <c r="D27" s="13">
        <v>131</v>
      </c>
      <c r="E27" s="12">
        <v>130</v>
      </c>
      <c r="F27" s="12">
        <v>53.26</v>
      </c>
      <c r="G27" s="12">
        <v>56.3</v>
      </c>
      <c r="H27" s="16">
        <v>526.63</v>
      </c>
      <c r="I27" s="12">
        <v>149.3</v>
      </c>
      <c r="J27" s="13">
        <v>55.3</v>
      </c>
      <c r="K27" s="12">
        <v>57.5</v>
      </c>
      <c r="L27" s="12">
        <v>52.7</v>
      </c>
      <c r="M27" s="12">
        <v>72.7</v>
      </c>
      <c r="N27" s="13">
        <v>69.6</v>
      </c>
      <c r="O27" s="12">
        <v>56.7</v>
      </c>
      <c r="P27" s="12">
        <v>186.7</v>
      </c>
      <c r="Q27" s="12">
        <v>394.3</v>
      </c>
      <c r="R27" s="12">
        <v>45.5</v>
      </c>
      <c r="S27" s="12">
        <v>35.5</v>
      </c>
      <c r="T27" s="15"/>
    </row>
    <row r="28" spans="1:20" ht="22.5" customHeight="1">
      <c r="A28" s="14" t="s">
        <v>29</v>
      </c>
      <c r="B28" s="17">
        <f>B27-B24</f>
        <v>0.02</v>
      </c>
      <c r="C28" s="17">
        <f aca="true" t="shared" si="8" ref="C28:S28">C27-C24</f>
        <v>0</v>
      </c>
      <c r="D28" s="17">
        <f t="shared" si="8"/>
        <v>0</v>
      </c>
      <c r="E28" s="17">
        <f t="shared" si="8"/>
        <v>0</v>
      </c>
      <c r="F28" s="17">
        <f t="shared" si="8"/>
        <v>0</v>
      </c>
      <c r="G28" s="17">
        <f t="shared" si="8"/>
        <v>0</v>
      </c>
      <c r="H28" s="17">
        <f t="shared" si="8"/>
        <v>0</v>
      </c>
      <c r="I28" s="17">
        <f t="shared" si="8"/>
        <v>-1.7</v>
      </c>
      <c r="J28" s="17">
        <f t="shared" si="8"/>
        <v>0</v>
      </c>
      <c r="K28" s="17">
        <f t="shared" si="8"/>
        <v>-0.8</v>
      </c>
      <c r="L28" s="17">
        <f t="shared" si="8"/>
        <v>-1.9</v>
      </c>
      <c r="M28" s="17">
        <f t="shared" si="8"/>
        <v>-0.8</v>
      </c>
      <c r="N28" s="17">
        <f t="shared" si="8"/>
        <v>-0.4</v>
      </c>
      <c r="O28" s="17">
        <f t="shared" si="8"/>
        <v>-0.8</v>
      </c>
      <c r="P28" s="17">
        <f t="shared" si="8"/>
        <v>-1.6</v>
      </c>
      <c r="Q28" s="17">
        <f t="shared" si="8"/>
        <v>0</v>
      </c>
      <c r="R28" s="17">
        <f t="shared" si="8"/>
        <v>0</v>
      </c>
      <c r="S28" s="17">
        <f t="shared" si="8"/>
        <v>0</v>
      </c>
      <c r="T28" s="15"/>
    </row>
    <row r="29" spans="1:20" ht="22.5" customHeight="1">
      <c r="A29" s="14" t="s">
        <v>30</v>
      </c>
      <c r="B29" s="17">
        <f>(B27/B24-1)*100</f>
        <v>0.07</v>
      </c>
      <c r="C29" s="17">
        <f aca="true" t="shared" si="9" ref="C29:S29">(C27/C24-1)*100</f>
        <v>0</v>
      </c>
      <c r="D29" s="17">
        <f t="shared" si="9"/>
        <v>0</v>
      </c>
      <c r="E29" s="17">
        <f t="shared" si="9"/>
        <v>0</v>
      </c>
      <c r="F29" s="17">
        <f t="shared" si="9"/>
        <v>0</v>
      </c>
      <c r="G29" s="17">
        <f t="shared" si="9"/>
        <v>0</v>
      </c>
      <c r="H29" s="17">
        <f t="shared" si="9"/>
        <v>0</v>
      </c>
      <c r="I29" s="17">
        <f t="shared" si="9"/>
        <v>-1.13</v>
      </c>
      <c r="J29" s="17">
        <f t="shared" si="9"/>
        <v>0</v>
      </c>
      <c r="K29" s="17">
        <f t="shared" si="9"/>
        <v>-1.37</v>
      </c>
      <c r="L29" s="17">
        <f t="shared" si="9"/>
        <v>-3.48</v>
      </c>
      <c r="M29" s="17">
        <f t="shared" si="9"/>
        <v>-1.09</v>
      </c>
      <c r="N29" s="17">
        <f t="shared" si="9"/>
        <v>-0.57</v>
      </c>
      <c r="O29" s="17">
        <f t="shared" si="9"/>
        <v>-1.39</v>
      </c>
      <c r="P29" s="17">
        <f t="shared" si="9"/>
        <v>-0.85</v>
      </c>
      <c r="Q29" s="17">
        <f t="shared" si="9"/>
        <v>0</v>
      </c>
      <c r="R29" s="17">
        <f t="shared" si="9"/>
        <v>0</v>
      </c>
      <c r="S29" s="17">
        <f t="shared" si="9"/>
        <v>0</v>
      </c>
      <c r="T29" s="15"/>
    </row>
    <row r="30" spans="1:20" ht="31.5" customHeight="1">
      <c r="A30" s="3" t="s">
        <v>31</v>
      </c>
      <c r="B30" s="4">
        <f>(B15+B18+B21+B24+B27)/5</f>
        <v>28.44</v>
      </c>
      <c r="C30" s="4">
        <f aca="true" t="shared" si="10" ref="C30:S30">(C15+C18+C21+C24+C27)/5</f>
        <v>122</v>
      </c>
      <c r="D30" s="4">
        <f t="shared" si="10"/>
        <v>131</v>
      </c>
      <c r="E30" s="4">
        <f t="shared" si="10"/>
        <v>130</v>
      </c>
      <c r="F30" s="4">
        <f t="shared" si="10"/>
        <v>53.26</v>
      </c>
      <c r="G30" s="4">
        <f t="shared" si="10"/>
        <v>56.3</v>
      </c>
      <c r="H30" s="4">
        <f t="shared" si="10"/>
        <v>526.63</v>
      </c>
      <c r="I30" s="4">
        <f t="shared" si="10"/>
        <v>150.96</v>
      </c>
      <c r="J30" s="4">
        <f t="shared" si="10"/>
        <v>57.5</v>
      </c>
      <c r="K30" s="4">
        <f t="shared" si="10"/>
        <v>58.26</v>
      </c>
      <c r="L30" s="4">
        <f t="shared" si="10"/>
        <v>58.48</v>
      </c>
      <c r="M30" s="4">
        <f t="shared" si="10"/>
        <v>74.4</v>
      </c>
      <c r="N30" s="4">
        <f t="shared" si="10"/>
        <v>71.08</v>
      </c>
      <c r="O30" s="4">
        <f t="shared" si="10"/>
        <v>57.2</v>
      </c>
      <c r="P30" s="4">
        <f t="shared" si="10"/>
        <v>195.42</v>
      </c>
      <c r="Q30" s="4">
        <f t="shared" si="10"/>
        <v>396.52</v>
      </c>
      <c r="R30" s="4">
        <f t="shared" si="10"/>
        <v>45.5</v>
      </c>
      <c r="S30" s="4">
        <f t="shared" si="10"/>
        <v>35.5</v>
      </c>
      <c r="T30" s="4" t="e">
        <f>(#REF!+#REF!+#REF!+#REF!+#REF!)/5</f>
        <v>#REF!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A10:A11"/>
    <mergeCell ref="H10:H11"/>
    <mergeCell ref="B10:B11"/>
    <mergeCell ref="N10:N11"/>
    <mergeCell ref="L10:L11"/>
    <mergeCell ref="A6:S6"/>
    <mergeCell ref="R10:R11"/>
    <mergeCell ref="S10:S11"/>
    <mergeCell ref="Q10:Q11"/>
    <mergeCell ref="O10:O11"/>
    <mergeCell ref="B8:E8"/>
    <mergeCell ref="A8:A9"/>
    <mergeCell ref="K8:S9"/>
    <mergeCell ref="F8:J9"/>
    <mergeCell ref="I10:I11"/>
    <mergeCell ref="T10:T11"/>
    <mergeCell ref="P10:P11"/>
    <mergeCell ref="K10:K11"/>
    <mergeCell ref="F10:G10"/>
    <mergeCell ref="M10:M11"/>
    <mergeCell ref="C9:E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2022-03-09T11:40:37Z</cp:lastPrinted>
  <dcterms:created xsi:type="dcterms:W3CDTF">2008-04-08T07:39:28Z</dcterms:created>
  <dcterms:modified xsi:type="dcterms:W3CDTF">2022-06-30T13:59:56Z</dcterms:modified>
  <cp:category/>
  <cp:version/>
  <cp:contentType/>
  <cp:contentStatus/>
</cp:coreProperties>
</file>