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<sst xmlns="http://schemas.openxmlformats.org/spreadsheetml/2006/main" count="189" uniqueCount="153">
  <si>
    <t xml:space="preserve">Предложение </t>
  </si>
  <si>
    <t>Наименование</t>
  </si>
  <si>
    <t>Итого,</t>
  </si>
  <si>
    <t xml:space="preserve">Итого </t>
  </si>
  <si>
    <t>в рублях</t>
  </si>
  <si>
    <t>Стойловое оборудование</t>
  </si>
  <si>
    <t>Разъединяющий бокс Arntjen для крупного рогатого скота, тип Holstein, модель 2000 вкл. комплектующие для монтажа (двойной ряд) 2х220</t>
  </si>
  <si>
    <t>Стояк для бетонирования 2,5”х140 см</t>
  </si>
  <si>
    <t>Муфта, защищающая от коррозии ПВХ 2,5”х76 мм длина 18 см</t>
  </si>
  <si>
    <t>Колпачок 2,5”х76 мм</t>
  </si>
  <si>
    <t xml:space="preserve">Труба 1,5 “ оцинкованная </t>
  </si>
  <si>
    <t>Соединительный зажим для трубы 1,5 “</t>
  </si>
  <si>
    <t>Настенный крепеж для трубы 1,5 “, свободный</t>
  </si>
  <si>
    <t>Труба 2 “ оцикованная</t>
  </si>
  <si>
    <t>Соединительный зажим для трубы 2 “</t>
  </si>
  <si>
    <t>Настенный крепеж для трубы 2 “, свободный</t>
  </si>
  <si>
    <t>Крепеж для грудной доски на 2 “ трубу</t>
  </si>
  <si>
    <t>Зажим для бюгеля 1,5”x2” горячего цинкования</t>
  </si>
  <si>
    <t>Зажим для бюгеля 2”x2,5” горячего цинкования</t>
  </si>
  <si>
    <t xml:space="preserve">П-образный стояк для бетонирования 65 см, длина 150 см </t>
  </si>
  <si>
    <t>Итого</t>
  </si>
  <si>
    <t>Оборудование для поения животных в следующей комплектации</t>
  </si>
  <si>
    <t>Поилка модель2005/SH 195 см изготовлена из нерж. стали с обогревательной трубой и быстрым сливом, включая все комплектующие, шт</t>
  </si>
  <si>
    <t>4 ножки для поилки модели 2005 80 см, включая опорную плиту, болты и гайки</t>
  </si>
  <si>
    <t>Обратный клапан 1” (2хвнутрен. резьба)</t>
  </si>
  <si>
    <t>Набор шлангов (компл.) 1” для поилки 2005 90 гр. внутренняя резьба, 2 насадки для шланга и 2 зажима для шланга, длина шланга 1,50 м, до 10 бар рабочее давление</t>
  </si>
  <si>
    <t>Дополнительный обогреватель для кольцевого водопровода</t>
  </si>
  <si>
    <t>Дополнительный обогреватель для кольцевой системы Suevia Heizqerdt 3000 Wt/230 В с термостатом и циркуляционным насосом, поставляется уже присоединенным к монтажной плите, вкл. все комплектующие (необходим только автоматический выключатель 30 мА), комплект</t>
  </si>
  <si>
    <t>Отделение кормового стола с затылочной трубой 2” и решетками для прохода</t>
  </si>
  <si>
    <t>Стояк для бетонирования 2,5”х180 см</t>
  </si>
  <si>
    <t xml:space="preserve">Труба 2” оцинкованная </t>
  </si>
  <si>
    <t>Колпачок 2,5” 76 мм</t>
  </si>
  <si>
    <t>Дугообразный зажим для 2,5”, свободный</t>
  </si>
  <si>
    <t>Труба 2” оцикованная</t>
  </si>
  <si>
    <t>Соединительный зажим для трубы 2”</t>
  </si>
  <si>
    <t xml:space="preserve">Выдвижные разъединяющие решетки 300-500 см с регулируемым шарниром и замком  </t>
  </si>
  <si>
    <t>Замок (на 2,5”)</t>
  </si>
  <si>
    <t>Разделительные решетки и ограничительные решетки для дверей</t>
  </si>
  <si>
    <t>Разделительные решетки для молодняка 112х300 см</t>
  </si>
  <si>
    <t>Разделительные решетки для молодняка 112х450 см</t>
  </si>
  <si>
    <t>Разделительные решетки для молодняка 112х270 см</t>
  </si>
  <si>
    <t>Разделительные решетки для молодых животных 112х270 см</t>
  </si>
  <si>
    <t>Разделительные решетки для молодняка 112х325 см</t>
  </si>
  <si>
    <t>Разделительные решетки для крупного рогатого скота 79х325 см</t>
  </si>
  <si>
    <t>Разделительные  решетки для крупного рогатого скота 79 см. высота, 11 элементов по 4,20 м</t>
  </si>
  <si>
    <t>Регулируемый шарнир для разделительных решеток (1,5”), высота – 79 см</t>
  </si>
  <si>
    <t>Универсальный замок, включая замочную накладку для высоты 79 см.</t>
  </si>
  <si>
    <t xml:space="preserve">Шарнир для разделительных решеток (1,5”), высота 112 см. высота   </t>
  </si>
  <si>
    <t>Универсальный замок, включая замочную накладку для высоты 112 см</t>
  </si>
  <si>
    <t xml:space="preserve">Замок (на 2,5”) </t>
  </si>
  <si>
    <t>Выдвижные разделительные решетки 200-300 см с регулируемым шарниром и замком</t>
  </si>
  <si>
    <t xml:space="preserve">Стояк 2,5”x145 см с толстой монтажной платой </t>
  </si>
  <si>
    <t>Стояк для бетонирования 2,5”x180 см</t>
  </si>
  <si>
    <t>Муфта защищающая от коррозии ПВХ 2,5” 76 мм, длина 18 см</t>
  </si>
  <si>
    <t xml:space="preserve">Связь (соединительный анкер) стандарта М12, включая патроны (100 штук) </t>
  </si>
  <si>
    <t>Зажимы для бюгеля 2”x2,5” горячего цинкования</t>
  </si>
  <si>
    <t>Колпачок 2,5” 60 мм</t>
  </si>
  <si>
    <t>Стопор обратного хода, регулируемый 80-110 см</t>
  </si>
  <si>
    <t>Щетки для коров</t>
  </si>
  <si>
    <t xml:space="preserve">Щетка для коров First Class Cow Brush с системой двух щеток, 230 В/50 Гц </t>
  </si>
  <si>
    <t xml:space="preserve">Световой/ вентиляционный конек </t>
  </si>
  <si>
    <t xml:space="preserve">Arntjen ISO-световой конек М4 тип Holstein 162/ВВ36, стабильная алюминиевая подконструкция, алюминиевый ветроотражатель, ISO-светопроницаемая панель 10 мм с ультрафиолетовой защитой, включая специальные болты из нержавеющей стали. Размер реестра: расстояние между стропилами фонаря – 131 см </t>
  </si>
  <si>
    <t>Ширина вентиляционной шахты фонаря поверху – 162 см</t>
  </si>
  <si>
    <t>Уклон крыши -  пр. 22</t>
  </si>
  <si>
    <t>Тип кровельного покрытия – W5</t>
  </si>
  <si>
    <t>2 комплекта облицовки фронтона для светового конька М4 162 см, ширина вентиляционной шахты ВВ 24 и ВВ 36</t>
  </si>
  <si>
    <t>Уклон крыши 15-30</t>
  </si>
  <si>
    <t>1 комплект  (4 панели для 2 стен фронтона) состоит из:</t>
  </si>
  <si>
    <t>4 шт – алюминиевые листы Stucco 1 мм 150х38 см</t>
  </si>
  <si>
    <t>24 шт – специальные длинные болты L 38 c уплотнительной шайбой</t>
  </si>
  <si>
    <t>Резиовые коврики для боксов</t>
  </si>
  <si>
    <t>Рулонный мат, мягкое резиновое покрытие 20 мм толщиной с тканевой прослойкой, ширина 180 см, длина 50 м</t>
  </si>
  <si>
    <t xml:space="preserve">Мягкий нижний слой VS 25, толщина 25 мм, ширина 1,5  </t>
  </si>
  <si>
    <t xml:space="preserve">Комплект крепежа WB/ рулонный коврик 100, пакет состоит из 100 дюбелей, 100 шайб нерж., 100 нерж. болтов Spax </t>
  </si>
  <si>
    <t>Сверло (железобетон) 10х160 мм 10 пакет SDS plus для дрели или перфоратора типа Hilty, Bosch</t>
  </si>
  <si>
    <t>Система штор с сенсорным управлением</t>
  </si>
  <si>
    <t>Arntjen система штор тип Kedertechnik Строительный материал предназначенный для системы: C3S полиэтиленовый тент белый прозрачный, патрубок, включая комплектующие трос проводник (расстояние 0,75м.) и пакет для троса-проводника. 4 проема 96,60м. Длина х 1,64м. высота. Расчетные данные: 386,40м. длина х 1,75м. высота</t>
  </si>
  <si>
    <t>Приводная станция для системы штор C3S ручной привод с валом до 100м. С шарнирным валом, направляющим роликом, включая комплектующие</t>
  </si>
  <si>
    <t>Предохранитель с функцией главного выключателя</t>
  </si>
  <si>
    <t>Регулятор штор АС-1 автоматический в изолированном корпусе 230В/50 Гц для 1-3 фазных моторов, включая температурный сенсор</t>
  </si>
  <si>
    <t>Установка языка дисплей: нем/англ/франц</t>
  </si>
  <si>
    <t>Руководство по обслуживанию нем/англ.</t>
  </si>
  <si>
    <t>Краткая инструкция нем/англ/франц</t>
  </si>
  <si>
    <t xml:space="preserve">Коммутатор штор для АС-1 на автоматическое управление двумя шторами по очереди, с крепежным материалом </t>
  </si>
  <si>
    <t>Ветрочувствительный сенсор, включая анероид 0-10В, определитель направления ветра, фильтр, шланг 3 м и розетка, крепежный материал</t>
  </si>
  <si>
    <t>Датчик осадков RM-24B/AC в изолированном корпусе, включая крепежный материал</t>
  </si>
  <si>
    <t>Направляющий ролик для системы штор с крепежной пластиной, включая крепеж</t>
  </si>
  <si>
    <t>Крайние боксы для штор (2шт.) по 0,74м. и 1,34 м шириной, 4 полиэтиленовых тента белых, прозрачных, 1/2 труба оцинкованная, включая комплектующие, 0,74м. Ширина и до 4,00м. высота</t>
  </si>
  <si>
    <t>Скрепер для навозоудаления</t>
  </si>
  <si>
    <t>Приводная станция WPS 1200</t>
  </si>
  <si>
    <t>Угловой ролик с устройством для регулировки троса</t>
  </si>
  <si>
    <t>Угловые ролики</t>
  </si>
  <si>
    <t>WF-P скрепер в комплекте с полиуретановыми лентами, ширина 410 см (360-419 см)</t>
  </si>
  <si>
    <t>WF-P скрепер в комплекте с полиуретановыми лентами, ширина 300 см (260-319 см)</t>
  </si>
  <si>
    <t>Устройство для натяжки 14 мм троса тип РР</t>
  </si>
  <si>
    <t xml:space="preserve">Трос диаметром 14 мм тип РР </t>
  </si>
  <si>
    <t xml:space="preserve">Ящик-распределитель для двух приводных станций  </t>
  </si>
  <si>
    <t>Насос для навозоотстойника</t>
  </si>
  <si>
    <t>DPFH S160-15 кВт погружной насос 6” с передвижным крноштейном</t>
  </si>
  <si>
    <t>Ящик-распределитель для 15 кВт/400 В (20 лс) с YD -подключением</t>
  </si>
  <si>
    <t xml:space="preserve">6” полностью оцинкованное устройство для установки, морозостойкое с двойным отводом для отстойника глубиной 3 м., включая тросовую лебедку </t>
  </si>
  <si>
    <t>Промывочная и откачивающая трубы</t>
  </si>
  <si>
    <t xml:space="preserve">ПВХ-напорная труба УП (усл. прох.) 160, 5 м длина </t>
  </si>
  <si>
    <t>ПВХ-колено 90 град. УП (усл. прох) 160</t>
  </si>
  <si>
    <t>ПВХ-колено 45 град. УП (усл. прох) 160</t>
  </si>
  <si>
    <t>ПВХ-тройник 45 град.</t>
  </si>
  <si>
    <t>Клей для ПВХ-трубы</t>
  </si>
  <si>
    <t>Фильтр для ПВХ-трубы</t>
  </si>
  <si>
    <t xml:space="preserve">ВСЕГО НА СУММУ, Евро с доставкой ТП и НДС:                                                                                                      </t>
  </si>
  <si>
    <t>Охлоаждающий танк</t>
  </si>
  <si>
    <t>Оборудование</t>
  </si>
  <si>
    <t>Производитель</t>
  </si>
  <si>
    <t>Модель</t>
  </si>
  <si>
    <t>Произв-ость,</t>
  </si>
  <si>
    <t>голов/час</t>
  </si>
  <si>
    <t>Цена без НДС,</t>
  </si>
  <si>
    <t>EUR</t>
  </si>
  <si>
    <t>Елочка 2х8 простая (стимуляция-снятие) без опций</t>
  </si>
  <si>
    <t>S.A.C.</t>
  </si>
  <si>
    <t>2х8</t>
  </si>
  <si>
    <t>65-90</t>
  </si>
  <si>
    <t>Елочка 2х8 (стимуляция-снятие) с компьютерной системой управления стадом, без опций</t>
  </si>
  <si>
    <t>Елочка 2х10 простая (стимуляция-снятие) без опций</t>
  </si>
  <si>
    <t xml:space="preserve">2х10 </t>
  </si>
  <si>
    <t>80-100</t>
  </si>
  <si>
    <t>Елочка 2х12 простая (стимуляция-снятие) без опций</t>
  </si>
  <si>
    <t xml:space="preserve">2х12 </t>
  </si>
  <si>
    <t>90-110</t>
  </si>
  <si>
    <t>Елочка 2х12 (стимуляция-снятие) с быстрым выходом, без опций</t>
  </si>
  <si>
    <t>90-130</t>
  </si>
  <si>
    <t>Елочка 2х12 (стимуляция-снятие) с быстрым выходом, с компьютерной системой управления стадом, без опций</t>
  </si>
  <si>
    <t>Елочка 2х16 (стимуляция-снятие) с быстрым выходом, с компьютерной системой управления стадом, без опций</t>
  </si>
  <si>
    <t xml:space="preserve">2х16 </t>
  </si>
  <si>
    <t>130-180</t>
  </si>
  <si>
    <t>Параллель 2х10 (стимуляция-снятие) с компьютерной системой управления стадом, без опций</t>
  </si>
  <si>
    <t>80-120</t>
  </si>
  <si>
    <t>Параллель 2х12 (стимуляция-снятие) с компьютерной системой управления стадом, без опций</t>
  </si>
  <si>
    <t>Параллель 2х16 (стимуляция-снятие) с компьютерной системой управления стадом, без опций</t>
  </si>
  <si>
    <t>140-180</t>
  </si>
  <si>
    <t>Карусель 24 доильных места, с компьютерной системой управления стадом, без опций</t>
  </si>
  <si>
    <t>140-170</t>
  </si>
  <si>
    <t>Карусель 40 доильных места, с компьютерной системой управления стадом, без опций</t>
  </si>
  <si>
    <t>180-270</t>
  </si>
  <si>
    <t>Цена в руб</t>
  </si>
  <si>
    <t>Рекомендуемые доильные залы</t>
  </si>
  <si>
    <t xml:space="preserve"> на 150-180 голов беспривязного содержания</t>
  </si>
  <si>
    <t>по реконструкции фермы на 200 голов привязного содержания</t>
  </si>
  <si>
    <t>ИТОГО</t>
  </si>
  <si>
    <t>с елочкой 2х8 простая (стимуляция-снятие)</t>
  </si>
  <si>
    <t xml:space="preserve">ЕВРО </t>
  </si>
  <si>
    <t xml:space="preserve"> без опций и мол. танком</t>
  </si>
  <si>
    <t>с елочкой 2х8 (стимуляция-снятие) с компьютерной системой управления стадом, без опций и мол. танком</t>
  </si>
  <si>
    <t>с елочкой 2х10 простая (стимуляция-снятие) без опций и мол. танком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</si>
</sst>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 Cyr"/>
      <family val="2"/>
    </font>
    <font>
      <b/>
      <u val="single"/>
      <sz val="1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48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 Cyr"/>
      <family val="0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10"/>
      <color indexed="54"/>
      <name val="Arial"/>
      <family val="2"/>
    </font>
    <font>
      <sz val="9"/>
      <name val="Arial"/>
      <family val="2"/>
    </font>
    <font>
      <sz val="14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4" fontId="24" fillId="0" borderId="1" xfId="0" applyNumberFormat="1" applyFont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right"/>
    </xf>
    <xf numFmtId="4" fontId="24" fillId="2" borderId="1" xfId="0" applyNumberFormat="1" applyFont="1" applyFill="1" applyBorder="1" applyAlignment="1">
      <alignment wrapText="1"/>
    </xf>
    <xf numFmtId="0" fontId="24" fillId="0" borderId="5" xfId="0" applyFont="1" applyBorder="1" applyAlignment="1">
      <alignment wrapText="1"/>
    </xf>
    <xf numFmtId="4" fontId="24" fillId="0" borderId="5" xfId="0" applyNumberFormat="1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4" fontId="24" fillId="0" borderId="1" xfId="0" applyNumberFormat="1" applyFont="1" applyFill="1" applyBorder="1" applyAlignment="1">
      <alignment wrapText="1"/>
    </xf>
    <xf numFmtId="1" fontId="5" fillId="0" borderId="5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5" fillId="0" borderId="1" xfId="0" applyNumberFormat="1" applyFont="1" applyFill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1" fontId="26" fillId="0" borderId="6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zoomScaleSheetLayoutView="100" workbookViewId="0" topLeftCell="A11">
      <selection activeCell="G25" sqref="G25"/>
    </sheetView>
  </sheetViews>
  <sheetFormatPr defaultColWidth="9.00390625" defaultRowHeight="12.75"/>
  <cols>
    <col min="1" max="1" width="4.625" style="0" customWidth="1"/>
    <col min="2" max="2" width="73.125" style="0" customWidth="1"/>
    <col min="4" max="4" width="9.125" style="90" customWidth="1"/>
    <col min="6" max="6" width="38.625" style="0" customWidth="1"/>
    <col min="7" max="7" width="12.75390625" style="0" customWidth="1"/>
    <col min="8" max="8" width="9.625" style="0" customWidth="1"/>
    <col min="10" max="10" width="13.375" style="0" customWidth="1"/>
    <col min="11" max="11" width="12.625" style="0" customWidth="1"/>
  </cols>
  <sheetData>
    <row r="1" spans="1:11" ht="29.25" customHeight="1">
      <c r="A1" s="101" t="s">
        <v>0</v>
      </c>
      <c r="B1" s="101"/>
      <c r="C1" s="101"/>
      <c r="D1" s="85"/>
      <c r="E1" s="1"/>
      <c r="F1" s="94" t="s">
        <v>110</v>
      </c>
      <c r="G1" s="94" t="s">
        <v>111</v>
      </c>
      <c r="H1" s="94" t="s">
        <v>112</v>
      </c>
      <c r="I1" s="19" t="s">
        <v>113</v>
      </c>
      <c r="J1" s="19" t="s">
        <v>115</v>
      </c>
      <c r="K1" s="2" t="s">
        <v>143</v>
      </c>
    </row>
    <row r="2" spans="1:11" ht="18">
      <c r="A2" s="101" t="s">
        <v>146</v>
      </c>
      <c r="B2" s="101"/>
      <c r="C2" s="101"/>
      <c r="D2" s="85"/>
      <c r="E2" s="1"/>
      <c r="F2" s="94"/>
      <c r="G2" s="94"/>
      <c r="H2" s="94"/>
      <c r="I2" s="20" t="s">
        <v>114</v>
      </c>
      <c r="J2" s="20" t="s">
        <v>116</v>
      </c>
      <c r="K2" s="2"/>
    </row>
    <row r="3" spans="1:11" ht="29.25" customHeight="1">
      <c r="A3" s="101" t="s">
        <v>145</v>
      </c>
      <c r="B3" s="101"/>
      <c r="C3" s="101"/>
      <c r="D3" s="85"/>
      <c r="E3" s="1"/>
      <c r="F3" s="24" t="s">
        <v>117</v>
      </c>
      <c r="G3" s="25" t="s">
        <v>118</v>
      </c>
      <c r="H3" s="25" t="s">
        <v>119</v>
      </c>
      <c r="I3" s="25" t="s">
        <v>120</v>
      </c>
      <c r="J3" s="27">
        <v>38946.79</v>
      </c>
      <c r="K3" s="26">
        <f>J3*$B$130</f>
        <v>1343664.2550000001</v>
      </c>
    </row>
    <row r="4" spans="1:11" ht="40.5" customHeight="1">
      <c r="A4" s="3"/>
      <c r="B4" s="102" t="s">
        <v>1</v>
      </c>
      <c r="C4" s="91" t="s">
        <v>2</v>
      </c>
      <c r="D4" s="86" t="s">
        <v>3</v>
      </c>
      <c r="E4" s="1"/>
      <c r="F4" s="24" t="s">
        <v>121</v>
      </c>
      <c r="G4" s="25" t="s">
        <v>118</v>
      </c>
      <c r="H4" s="25" t="s">
        <v>119</v>
      </c>
      <c r="I4" s="25" t="s">
        <v>120</v>
      </c>
      <c r="J4" s="27">
        <v>95186.98</v>
      </c>
      <c r="K4" s="26">
        <f aca="true" t="shared" si="0" ref="K4:K14">J4*$B$130</f>
        <v>3283950.81</v>
      </c>
    </row>
    <row r="5" spans="1:11" ht="29.25" customHeight="1">
      <c r="A5" s="5"/>
      <c r="B5" s="103"/>
      <c r="C5" s="92" t="s">
        <v>149</v>
      </c>
      <c r="D5" s="86" t="s">
        <v>4</v>
      </c>
      <c r="E5" s="1"/>
      <c r="F5" s="24" t="s">
        <v>122</v>
      </c>
      <c r="G5" s="25" t="s">
        <v>118</v>
      </c>
      <c r="H5" s="25" t="s">
        <v>123</v>
      </c>
      <c r="I5" s="25" t="s">
        <v>124</v>
      </c>
      <c r="J5" s="27">
        <v>46648.63</v>
      </c>
      <c r="K5" s="26">
        <f t="shared" si="0"/>
        <v>1609377.7349999999</v>
      </c>
    </row>
    <row r="6" spans="1:11" ht="30" customHeight="1">
      <c r="A6" s="5"/>
      <c r="B6" s="7" t="s">
        <v>5</v>
      </c>
      <c r="C6" s="6"/>
      <c r="D6" s="86"/>
      <c r="E6" s="1"/>
      <c r="F6" s="79" t="s">
        <v>125</v>
      </c>
      <c r="G6" s="30" t="s">
        <v>118</v>
      </c>
      <c r="H6" s="30" t="s">
        <v>126</v>
      </c>
      <c r="I6" s="30" t="s">
        <v>127</v>
      </c>
      <c r="J6" s="31">
        <v>67690.41</v>
      </c>
      <c r="K6" s="84">
        <f t="shared" si="0"/>
        <v>2335319.145</v>
      </c>
    </row>
    <row r="7" spans="1:11" ht="30" customHeight="1">
      <c r="A7" s="4">
        <v>1</v>
      </c>
      <c r="B7" s="8" t="s">
        <v>6</v>
      </c>
      <c r="C7" s="9"/>
      <c r="D7" s="86"/>
      <c r="E7" s="1"/>
      <c r="F7" s="21" t="s">
        <v>128</v>
      </c>
      <c r="G7" s="22" t="s">
        <v>118</v>
      </c>
      <c r="H7" s="22" t="s">
        <v>126</v>
      </c>
      <c r="I7" s="22" t="s">
        <v>129</v>
      </c>
      <c r="J7" s="22">
        <v>78243.15</v>
      </c>
      <c r="K7" s="18">
        <f t="shared" si="0"/>
        <v>2699388.675</v>
      </c>
    </row>
    <row r="8" spans="1:11" ht="39" customHeight="1">
      <c r="A8" s="4">
        <v>2</v>
      </c>
      <c r="B8" s="8" t="s">
        <v>7</v>
      </c>
      <c r="C8" s="9"/>
      <c r="D8" s="86"/>
      <c r="E8" s="1"/>
      <c r="F8" s="21" t="s">
        <v>130</v>
      </c>
      <c r="G8" s="22" t="s">
        <v>118</v>
      </c>
      <c r="H8" s="22" t="s">
        <v>126</v>
      </c>
      <c r="I8" s="22" t="s">
        <v>129</v>
      </c>
      <c r="J8" s="23">
        <v>177867.81</v>
      </c>
      <c r="K8" s="18">
        <f t="shared" si="0"/>
        <v>6136439.445</v>
      </c>
    </row>
    <row r="9" spans="1:11" ht="37.5" customHeight="1">
      <c r="A9" s="4">
        <v>3</v>
      </c>
      <c r="B9" s="8" t="s">
        <v>8</v>
      </c>
      <c r="C9" s="9"/>
      <c r="D9" s="86"/>
      <c r="E9" s="1"/>
      <c r="F9" s="21" t="s">
        <v>131</v>
      </c>
      <c r="G9" s="22" t="s">
        <v>118</v>
      </c>
      <c r="H9" s="22" t="s">
        <v>132</v>
      </c>
      <c r="I9" s="22" t="s">
        <v>133</v>
      </c>
      <c r="J9" s="23">
        <v>247363.01</v>
      </c>
      <c r="K9" s="18">
        <f t="shared" si="0"/>
        <v>8534023.845</v>
      </c>
    </row>
    <row r="10" spans="1:11" ht="39.75" customHeight="1">
      <c r="A10" s="4">
        <v>4</v>
      </c>
      <c r="B10" s="8" t="s">
        <v>9</v>
      </c>
      <c r="C10" s="9"/>
      <c r="D10" s="86"/>
      <c r="E10" s="1"/>
      <c r="F10" s="21" t="s">
        <v>134</v>
      </c>
      <c r="G10" s="22" t="s">
        <v>118</v>
      </c>
      <c r="H10" s="22" t="s">
        <v>123</v>
      </c>
      <c r="I10" s="22" t="s">
        <v>135</v>
      </c>
      <c r="J10" s="23">
        <v>139372.6</v>
      </c>
      <c r="K10" s="18">
        <f t="shared" si="0"/>
        <v>4808354.7</v>
      </c>
    </row>
    <row r="11" spans="1:11" ht="43.5" customHeight="1">
      <c r="A11" s="4">
        <v>5</v>
      </c>
      <c r="B11" s="8" t="s">
        <v>10</v>
      </c>
      <c r="C11" s="9"/>
      <c r="D11" s="86"/>
      <c r="E11" s="1"/>
      <c r="F11" s="21" t="s">
        <v>136</v>
      </c>
      <c r="G11" s="22" t="s">
        <v>118</v>
      </c>
      <c r="H11" s="22" t="s">
        <v>126</v>
      </c>
      <c r="I11" s="22" t="s">
        <v>129</v>
      </c>
      <c r="J11" s="23">
        <v>150732.19</v>
      </c>
      <c r="K11" s="18">
        <f t="shared" si="0"/>
        <v>5200260.555</v>
      </c>
    </row>
    <row r="12" spans="1:11" ht="39.75" customHeight="1">
      <c r="A12" s="4">
        <v>6</v>
      </c>
      <c r="B12" s="8" t="s">
        <v>11</v>
      </c>
      <c r="C12" s="9"/>
      <c r="D12" s="86"/>
      <c r="E12" s="1"/>
      <c r="F12" s="21" t="s">
        <v>137</v>
      </c>
      <c r="G12" s="22" t="s">
        <v>118</v>
      </c>
      <c r="H12" s="22" t="s">
        <v>132</v>
      </c>
      <c r="I12" s="22" t="s">
        <v>138</v>
      </c>
      <c r="J12" s="23">
        <v>225854.11</v>
      </c>
      <c r="K12" s="18">
        <f t="shared" si="0"/>
        <v>7791966.795</v>
      </c>
    </row>
    <row r="13" spans="1:11" ht="40.5" customHeight="1">
      <c r="A13" s="4">
        <v>7</v>
      </c>
      <c r="B13" s="8" t="s">
        <v>12</v>
      </c>
      <c r="C13" s="9"/>
      <c r="D13" s="86"/>
      <c r="E13" s="1"/>
      <c r="F13" s="21" t="s">
        <v>139</v>
      </c>
      <c r="G13" s="22" t="s">
        <v>118</v>
      </c>
      <c r="H13" s="22">
        <v>24</v>
      </c>
      <c r="I13" s="22" t="s">
        <v>140</v>
      </c>
      <c r="J13" s="23">
        <v>156700</v>
      </c>
      <c r="K13" s="18">
        <f t="shared" si="0"/>
        <v>5406150</v>
      </c>
    </row>
    <row r="14" spans="1:11" ht="41.25" customHeight="1">
      <c r="A14" s="4">
        <v>8</v>
      </c>
      <c r="B14" s="8" t="s">
        <v>13</v>
      </c>
      <c r="C14" s="9"/>
      <c r="D14" s="86"/>
      <c r="E14" s="1"/>
      <c r="F14" s="21" t="s">
        <v>141</v>
      </c>
      <c r="G14" s="28" t="s">
        <v>118</v>
      </c>
      <c r="H14" s="28">
        <v>40</v>
      </c>
      <c r="I14" s="28" t="s">
        <v>142</v>
      </c>
      <c r="J14" s="29">
        <v>282850</v>
      </c>
      <c r="K14" s="32">
        <f t="shared" si="0"/>
        <v>9758325</v>
      </c>
    </row>
    <row r="15" spans="1:11" ht="15.75" customHeight="1">
      <c r="A15" s="4">
        <v>9</v>
      </c>
      <c r="B15" s="8" t="s">
        <v>14</v>
      </c>
      <c r="C15" s="9"/>
      <c r="D15" s="86"/>
      <c r="E15" s="1"/>
      <c r="G15" s="17"/>
      <c r="H15" s="16"/>
      <c r="I15" s="13"/>
      <c r="J15" s="33"/>
      <c r="K15" s="33"/>
    </row>
    <row r="16" spans="1:11" ht="16.5" customHeight="1">
      <c r="A16" s="4">
        <v>10</v>
      </c>
      <c r="B16" s="8" t="s">
        <v>15</v>
      </c>
      <c r="C16" s="9"/>
      <c r="D16" s="86"/>
      <c r="E16" s="1"/>
      <c r="F16" s="79" t="s">
        <v>144</v>
      </c>
      <c r="G16" s="80"/>
      <c r="H16" s="16"/>
      <c r="I16" s="13"/>
      <c r="J16" s="33"/>
      <c r="K16" s="33"/>
    </row>
    <row r="17" spans="1:11" ht="16.5" customHeight="1">
      <c r="A17" s="4">
        <v>11</v>
      </c>
      <c r="B17" s="8" t="s">
        <v>16</v>
      </c>
      <c r="C17" s="9"/>
      <c r="D17" s="86"/>
      <c r="E17" s="1"/>
      <c r="G17" s="17"/>
      <c r="H17" s="16"/>
      <c r="I17" s="13"/>
      <c r="J17" s="33"/>
      <c r="K17" s="33"/>
    </row>
    <row r="18" spans="1:11" ht="15.75" customHeight="1">
      <c r="A18" s="4">
        <v>12</v>
      </c>
      <c r="B18" s="8" t="s">
        <v>17</v>
      </c>
      <c r="C18" s="9"/>
      <c r="D18" s="86"/>
      <c r="E18" s="1"/>
      <c r="G18" s="17"/>
      <c r="H18" s="16"/>
      <c r="I18" s="13"/>
      <c r="J18" s="33"/>
      <c r="K18" s="33"/>
    </row>
    <row r="19" spans="1:11" ht="15" customHeight="1">
      <c r="A19" s="4">
        <v>13</v>
      </c>
      <c r="B19" s="8" t="s">
        <v>18</v>
      </c>
      <c r="C19" s="9"/>
      <c r="D19" s="86"/>
      <c r="E19" s="1"/>
      <c r="G19" s="17"/>
      <c r="H19" s="16"/>
      <c r="I19" s="13"/>
      <c r="J19" s="33"/>
      <c r="K19" s="33"/>
    </row>
    <row r="20" spans="1:11" ht="15.75" customHeight="1">
      <c r="A20" s="4">
        <v>14</v>
      </c>
      <c r="B20" s="8" t="s">
        <v>19</v>
      </c>
      <c r="C20" s="9"/>
      <c r="D20" s="86"/>
      <c r="E20" s="1"/>
      <c r="F20" t="s">
        <v>147</v>
      </c>
      <c r="G20" s="17"/>
      <c r="H20" s="16"/>
      <c r="I20" s="13"/>
      <c r="J20" s="33"/>
      <c r="K20" s="33"/>
    </row>
    <row r="21" spans="1:11" ht="12.75">
      <c r="A21" s="4"/>
      <c r="B21" s="10" t="s">
        <v>20</v>
      </c>
      <c r="C21" s="11">
        <v>12203</v>
      </c>
      <c r="D21" s="86">
        <f>$B$130*C21</f>
        <v>421003.5</v>
      </c>
      <c r="E21" s="1"/>
      <c r="F21" s="82" t="s">
        <v>148</v>
      </c>
      <c r="G21" s="82"/>
      <c r="H21" s="16"/>
      <c r="I21" s="13"/>
      <c r="J21" s="33"/>
      <c r="K21" s="33"/>
    </row>
    <row r="22" spans="1:11" ht="18">
      <c r="A22" s="4"/>
      <c r="B22" s="95" t="s">
        <v>21</v>
      </c>
      <c r="C22" s="96"/>
      <c r="D22" s="86"/>
      <c r="E22" s="1"/>
      <c r="F22" s="83" t="s">
        <v>150</v>
      </c>
      <c r="G22" s="93">
        <f>K3+$D$126+$D$132</f>
        <v>5525459.755</v>
      </c>
      <c r="H22" s="16"/>
      <c r="I22" s="13"/>
      <c r="J22" s="34"/>
      <c r="K22" s="33"/>
    </row>
    <row r="23" spans="1:11" ht="37.5" customHeight="1">
      <c r="A23" s="12">
        <v>1</v>
      </c>
      <c r="B23" s="8" t="s">
        <v>22</v>
      </c>
      <c r="C23" s="9"/>
      <c r="D23" s="86"/>
      <c r="E23" s="1"/>
      <c r="F23" s="81" t="s">
        <v>151</v>
      </c>
      <c r="G23" s="93">
        <f>K4+$D$126+$D$132</f>
        <v>7465746.3100000005</v>
      </c>
      <c r="H23" s="35"/>
      <c r="I23" s="36"/>
      <c r="J23" s="33"/>
      <c r="K23" s="33"/>
    </row>
    <row r="24" spans="1:11" ht="27.75" customHeight="1">
      <c r="A24" s="4">
        <v>2</v>
      </c>
      <c r="B24" s="8" t="s">
        <v>23</v>
      </c>
      <c r="C24" s="9"/>
      <c r="D24" s="86"/>
      <c r="E24" s="1"/>
      <c r="F24" s="81" t="s">
        <v>152</v>
      </c>
      <c r="G24" s="93">
        <f>K5+$D$126+$D$132</f>
        <v>5791173.234999999</v>
      </c>
      <c r="H24" s="16"/>
      <c r="I24" s="13"/>
      <c r="J24" s="33"/>
      <c r="K24" s="33"/>
    </row>
    <row r="25" spans="1:9" ht="27" customHeight="1">
      <c r="A25" s="4">
        <v>3</v>
      </c>
      <c r="B25" s="8" t="s">
        <v>24</v>
      </c>
      <c r="C25" s="9"/>
      <c r="D25" s="86"/>
      <c r="E25" s="1"/>
      <c r="F25" s="16"/>
      <c r="G25" s="13"/>
      <c r="H25" s="33"/>
      <c r="I25" s="33"/>
    </row>
    <row r="26" spans="1:11" ht="39" customHeight="1">
      <c r="A26" s="4">
        <v>4</v>
      </c>
      <c r="B26" s="8" t="s">
        <v>25</v>
      </c>
      <c r="C26" s="9"/>
      <c r="D26" s="86"/>
      <c r="E26" s="1"/>
      <c r="G26" s="17"/>
      <c r="H26" s="16"/>
      <c r="I26" s="37"/>
      <c r="J26" s="33"/>
      <c r="K26" s="33"/>
    </row>
    <row r="27" spans="1:11" ht="12.75">
      <c r="A27" s="4"/>
      <c r="B27" s="10" t="s">
        <v>20</v>
      </c>
      <c r="C27" s="11">
        <v>2303</v>
      </c>
      <c r="D27" s="86">
        <f>$B$130*C27</f>
        <v>79453.5</v>
      </c>
      <c r="E27" s="1"/>
      <c r="G27" s="17"/>
      <c r="H27" s="16"/>
      <c r="I27" s="13"/>
      <c r="J27" s="33"/>
      <c r="K27" s="33"/>
    </row>
    <row r="28" spans="1:11" ht="15" customHeight="1">
      <c r="A28" s="4"/>
      <c r="B28" s="10" t="s">
        <v>26</v>
      </c>
      <c r="C28" s="10"/>
      <c r="D28" s="87"/>
      <c r="E28" s="1"/>
      <c r="G28" s="17"/>
      <c r="H28" s="16"/>
      <c r="I28" s="13"/>
      <c r="J28" s="33"/>
      <c r="K28" s="33"/>
    </row>
    <row r="29" spans="1:11" ht="55.5" customHeight="1">
      <c r="A29" s="4">
        <v>1</v>
      </c>
      <c r="B29" s="8" t="s">
        <v>27</v>
      </c>
      <c r="C29" s="9"/>
      <c r="D29" s="88"/>
      <c r="E29" s="1"/>
      <c r="G29" s="17"/>
      <c r="H29" s="35"/>
      <c r="I29" s="36"/>
      <c r="J29" s="33"/>
      <c r="K29" s="33"/>
    </row>
    <row r="30" spans="1:11" ht="12.75">
      <c r="A30" s="4"/>
      <c r="B30" s="10" t="s">
        <v>20</v>
      </c>
      <c r="C30" s="11">
        <v>1245</v>
      </c>
      <c r="D30" s="86">
        <f>$B$130*C30</f>
        <v>42952.5</v>
      </c>
      <c r="E30" s="1"/>
      <c r="G30" s="17"/>
      <c r="H30" s="16"/>
      <c r="I30" s="13"/>
      <c r="J30" s="33"/>
      <c r="K30" s="33"/>
    </row>
    <row r="31" spans="1:11" ht="12.75">
      <c r="A31" s="4"/>
      <c r="B31" s="99" t="s">
        <v>28</v>
      </c>
      <c r="C31" s="100"/>
      <c r="D31" s="86"/>
      <c r="E31" s="1"/>
      <c r="G31" s="17"/>
      <c r="H31" s="16"/>
      <c r="I31" s="13"/>
      <c r="J31" s="33"/>
      <c r="K31" s="33"/>
    </row>
    <row r="32" spans="1:11" ht="15" customHeight="1">
      <c r="A32" s="4">
        <v>1</v>
      </c>
      <c r="B32" s="8" t="s">
        <v>29</v>
      </c>
      <c r="C32" s="9"/>
      <c r="D32" s="86"/>
      <c r="E32" s="1"/>
      <c r="G32" s="17"/>
      <c r="H32" s="16"/>
      <c r="I32" s="13"/>
      <c r="J32" s="33"/>
      <c r="K32" s="33"/>
    </row>
    <row r="33" spans="1:11" ht="14.25" customHeight="1">
      <c r="A33" s="4">
        <v>2</v>
      </c>
      <c r="B33" s="8" t="s">
        <v>30</v>
      </c>
      <c r="C33" s="9"/>
      <c r="D33" s="86"/>
      <c r="E33" s="1"/>
      <c r="G33" s="17"/>
      <c r="H33" s="16"/>
      <c r="I33" s="13"/>
      <c r="J33" s="33"/>
      <c r="K33" s="33"/>
    </row>
    <row r="34" spans="1:11" ht="14.25" customHeight="1">
      <c r="A34" s="4">
        <v>3</v>
      </c>
      <c r="B34" s="8" t="s">
        <v>31</v>
      </c>
      <c r="C34" s="9"/>
      <c r="D34" s="86"/>
      <c r="E34" s="1"/>
      <c r="G34" s="17"/>
      <c r="H34" s="16"/>
      <c r="I34" s="13"/>
      <c r="J34" s="33"/>
      <c r="K34" s="33"/>
    </row>
    <row r="35" spans="1:11" ht="14.25" customHeight="1">
      <c r="A35" s="4">
        <v>4</v>
      </c>
      <c r="B35" s="8" t="s">
        <v>18</v>
      </c>
      <c r="C35" s="9"/>
      <c r="D35" s="86"/>
      <c r="E35" s="1"/>
      <c r="G35" s="17"/>
      <c r="H35" s="16"/>
      <c r="I35" s="13"/>
      <c r="J35" s="33"/>
      <c r="K35" s="33"/>
    </row>
    <row r="36" spans="1:11" ht="15" customHeight="1">
      <c r="A36" s="4">
        <v>5</v>
      </c>
      <c r="B36" s="8" t="s">
        <v>32</v>
      </c>
      <c r="C36" s="9"/>
      <c r="D36" s="86"/>
      <c r="E36" s="1"/>
      <c r="G36" s="17"/>
      <c r="H36" s="35"/>
      <c r="I36" s="36"/>
      <c r="J36" s="33"/>
      <c r="K36" s="33"/>
    </row>
    <row r="37" spans="1:11" ht="16.5" customHeight="1">
      <c r="A37" s="4">
        <v>6</v>
      </c>
      <c r="B37" s="8" t="s">
        <v>33</v>
      </c>
      <c r="C37" s="9"/>
      <c r="D37" s="86"/>
      <c r="E37" s="1"/>
      <c r="G37" s="17"/>
      <c r="H37" s="38"/>
      <c r="I37" s="13"/>
      <c r="J37" s="33"/>
      <c r="K37" s="33"/>
    </row>
    <row r="38" spans="1:11" ht="15" customHeight="1">
      <c r="A38" s="4">
        <v>7</v>
      </c>
      <c r="B38" s="8" t="s">
        <v>34</v>
      </c>
      <c r="C38" s="9"/>
      <c r="D38" s="86"/>
      <c r="E38" s="1"/>
      <c r="G38" s="17"/>
      <c r="H38" s="38"/>
      <c r="I38" s="13"/>
      <c r="J38" s="33"/>
      <c r="K38" s="33"/>
    </row>
    <row r="39" spans="1:11" ht="26.25" customHeight="1">
      <c r="A39" s="4">
        <v>8</v>
      </c>
      <c r="B39" s="8" t="s">
        <v>35</v>
      </c>
      <c r="C39" s="9"/>
      <c r="D39" s="86"/>
      <c r="E39" s="1"/>
      <c r="G39" s="17"/>
      <c r="H39" s="38"/>
      <c r="I39" s="13"/>
      <c r="J39" s="33"/>
      <c r="K39" s="33"/>
    </row>
    <row r="40" spans="1:11" ht="16.5" customHeight="1">
      <c r="A40" s="4">
        <v>9</v>
      </c>
      <c r="B40" s="8" t="s">
        <v>36</v>
      </c>
      <c r="C40" s="9"/>
      <c r="D40" s="86"/>
      <c r="E40" s="1"/>
      <c r="G40" s="17"/>
      <c r="H40" s="38"/>
      <c r="I40" s="13"/>
      <c r="J40" s="33"/>
      <c r="K40" s="33"/>
    </row>
    <row r="41" spans="1:11" ht="12.75">
      <c r="A41" s="4"/>
      <c r="B41" s="10" t="s">
        <v>20</v>
      </c>
      <c r="C41" s="11">
        <v>2602</v>
      </c>
      <c r="D41" s="86">
        <f>$B$130*C41</f>
        <v>89769</v>
      </c>
      <c r="E41" s="1"/>
      <c r="G41" s="17"/>
      <c r="H41" s="38"/>
      <c r="I41" s="13"/>
      <c r="J41" s="33"/>
      <c r="K41" s="33"/>
    </row>
    <row r="42" spans="1:11" ht="12.75">
      <c r="A42" s="4"/>
      <c r="B42" s="95" t="s">
        <v>37</v>
      </c>
      <c r="C42" s="96"/>
      <c r="D42" s="86"/>
      <c r="E42" s="1"/>
      <c r="G42" s="17"/>
      <c r="H42" s="38"/>
      <c r="I42" s="13"/>
      <c r="J42" s="33"/>
      <c r="K42" s="33"/>
    </row>
    <row r="43" spans="1:11" ht="16.5" customHeight="1">
      <c r="A43" s="4">
        <v>1</v>
      </c>
      <c r="B43" s="8" t="s">
        <v>38</v>
      </c>
      <c r="C43" s="9"/>
      <c r="D43" s="86"/>
      <c r="E43" s="1"/>
      <c r="G43" s="17"/>
      <c r="H43" s="38"/>
      <c r="I43" s="39"/>
      <c r="J43" s="34"/>
      <c r="K43" s="34"/>
    </row>
    <row r="44" spans="1:11" ht="14.25" customHeight="1">
      <c r="A44" s="4">
        <v>2</v>
      </c>
      <c r="B44" s="8" t="s">
        <v>39</v>
      </c>
      <c r="C44" s="9"/>
      <c r="D44" s="86"/>
      <c r="E44" s="1"/>
      <c r="G44" s="17"/>
      <c r="H44" s="40"/>
      <c r="I44" s="41"/>
      <c r="J44" s="42"/>
      <c r="K44" s="43"/>
    </row>
    <row r="45" spans="1:11" ht="15.75" customHeight="1">
      <c r="A45" s="4">
        <v>3</v>
      </c>
      <c r="B45" s="8" t="s">
        <v>40</v>
      </c>
      <c r="C45" s="9"/>
      <c r="D45" s="86"/>
      <c r="E45" s="1"/>
      <c r="G45" s="17"/>
      <c r="H45" s="35"/>
      <c r="I45" s="36"/>
      <c r="J45" s="33"/>
      <c r="K45" s="33"/>
    </row>
    <row r="46" spans="1:11" ht="15.75" customHeight="1">
      <c r="A46" s="4">
        <v>4</v>
      </c>
      <c r="B46" s="8" t="s">
        <v>41</v>
      </c>
      <c r="C46" s="9"/>
      <c r="D46" s="86"/>
      <c r="E46" s="1"/>
      <c r="G46" s="17"/>
      <c r="H46" s="16"/>
      <c r="I46" s="13"/>
      <c r="J46" s="33"/>
      <c r="K46" s="33"/>
    </row>
    <row r="47" spans="1:11" ht="16.5" customHeight="1">
      <c r="A47" s="4">
        <v>5</v>
      </c>
      <c r="B47" s="8" t="s">
        <v>42</v>
      </c>
      <c r="C47" s="9"/>
      <c r="D47" s="86"/>
      <c r="E47" s="1"/>
      <c r="G47" s="17"/>
      <c r="H47" s="16"/>
      <c r="I47" s="13"/>
      <c r="J47" s="33"/>
      <c r="K47" s="33"/>
    </row>
    <row r="48" spans="1:11" ht="17.25" customHeight="1">
      <c r="A48" s="4">
        <v>6</v>
      </c>
      <c r="B48" s="8" t="s">
        <v>43</v>
      </c>
      <c r="C48" s="9"/>
      <c r="D48" s="86"/>
      <c r="E48" s="1"/>
      <c r="G48" s="17"/>
      <c r="H48" s="16"/>
      <c r="I48" s="13"/>
      <c r="J48" s="33"/>
      <c r="K48" s="33"/>
    </row>
    <row r="49" spans="1:11" ht="27" customHeight="1">
      <c r="A49" s="4">
        <v>7</v>
      </c>
      <c r="B49" s="8" t="s">
        <v>44</v>
      </c>
      <c r="C49" s="9"/>
      <c r="D49" s="86"/>
      <c r="E49" s="1"/>
      <c r="G49" s="17"/>
      <c r="H49" s="16"/>
      <c r="I49" s="44"/>
      <c r="J49" s="33"/>
      <c r="K49" s="33"/>
    </row>
    <row r="50" spans="1:11" ht="18" customHeight="1">
      <c r="A50" s="4">
        <v>8</v>
      </c>
      <c r="B50" s="8" t="s">
        <v>45</v>
      </c>
      <c r="C50" s="9"/>
      <c r="D50" s="86"/>
      <c r="E50" s="1"/>
      <c r="G50" s="17"/>
      <c r="H50" s="16"/>
      <c r="I50" s="44"/>
      <c r="J50" s="33"/>
      <c r="K50" s="33"/>
    </row>
    <row r="51" spans="1:11" ht="14.25" customHeight="1">
      <c r="A51" s="4">
        <v>9</v>
      </c>
      <c r="B51" s="8" t="s">
        <v>46</v>
      </c>
      <c r="C51" s="9"/>
      <c r="D51" s="86"/>
      <c r="E51" s="1"/>
      <c r="G51" s="17"/>
      <c r="H51" s="40"/>
      <c r="I51" s="45"/>
      <c r="J51" s="46"/>
      <c r="K51" s="43"/>
    </row>
    <row r="52" spans="1:11" ht="16.5" customHeight="1">
      <c r="A52" s="4">
        <v>10</v>
      </c>
      <c r="B52" s="8" t="s">
        <v>36</v>
      </c>
      <c r="C52" s="9"/>
      <c r="D52" s="86"/>
      <c r="E52" s="1"/>
      <c r="G52" s="17"/>
      <c r="H52" s="16"/>
      <c r="I52" s="13"/>
      <c r="J52" s="33"/>
      <c r="K52" s="33"/>
    </row>
    <row r="53" spans="1:11" ht="16.5" customHeight="1">
      <c r="A53" s="4">
        <v>11</v>
      </c>
      <c r="B53" s="8" t="s">
        <v>47</v>
      </c>
      <c r="C53" s="9"/>
      <c r="D53" s="86"/>
      <c r="E53" s="1"/>
      <c r="G53" s="17"/>
      <c r="H53" s="35"/>
      <c r="I53" s="36"/>
      <c r="J53" s="46"/>
      <c r="K53" s="46"/>
    </row>
    <row r="54" spans="1:11" ht="15.75" customHeight="1">
      <c r="A54" s="4">
        <v>12</v>
      </c>
      <c r="B54" s="8" t="s">
        <v>48</v>
      </c>
      <c r="C54" s="9"/>
      <c r="D54" s="86"/>
      <c r="E54" s="1"/>
      <c r="G54" s="17"/>
      <c r="H54" s="16"/>
      <c r="I54" s="13"/>
      <c r="J54" s="33"/>
      <c r="K54" s="33"/>
    </row>
    <row r="55" spans="1:11" ht="17.25" customHeight="1">
      <c r="A55" s="4">
        <v>13</v>
      </c>
      <c r="B55" s="8" t="s">
        <v>49</v>
      </c>
      <c r="C55" s="9"/>
      <c r="D55" s="86"/>
      <c r="E55" s="1"/>
      <c r="G55" s="17"/>
      <c r="H55" s="47"/>
      <c r="I55" s="45"/>
      <c r="J55" s="33"/>
      <c r="K55" s="33"/>
    </row>
    <row r="56" spans="1:11" ht="27.75" customHeight="1">
      <c r="A56" s="4">
        <v>14</v>
      </c>
      <c r="B56" s="8" t="s">
        <v>50</v>
      </c>
      <c r="C56" s="9"/>
      <c r="D56" s="86"/>
      <c r="E56" s="1"/>
      <c r="G56" s="17"/>
      <c r="H56" s="40"/>
      <c r="I56" s="45"/>
      <c r="J56" s="46"/>
      <c r="K56" s="43"/>
    </row>
    <row r="57" spans="1:11" ht="15" customHeight="1">
      <c r="A57" s="4">
        <v>15</v>
      </c>
      <c r="B57" s="8" t="s">
        <v>51</v>
      </c>
      <c r="C57" s="9"/>
      <c r="D57" s="86"/>
      <c r="E57" s="1"/>
      <c r="G57" s="17"/>
      <c r="H57" s="16"/>
      <c r="I57" s="13"/>
      <c r="J57" s="33"/>
      <c r="K57" s="33"/>
    </row>
    <row r="58" spans="1:11" ht="14.25" customHeight="1">
      <c r="A58" s="4">
        <v>16</v>
      </c>
      <c r="B58" s="8" t="s">
        <v>31</v>
      </c>
      <c r="C58" s="9"/>
      <c r="D58" s="86"/>
      <c r="E58" s="1"/>
      <c r="G58" s="17"/>
      <c r="H58" s="35"/>
      <c r="I58" s="36"/>
      <c r="J58" s="33"/>
      <c r="K58" s="33"/>
    </row>
    <row r="59" spans="1:11" ht="16.5" customHeight="1">
      <c r="A59" s="4">
        <v>17</v>
      </c>
      <c r="B59" s="8" t="s">
        <v>52</v>
      </c>
      <c r="C59" s="9"/>
      <c r="D59" s="86"/>
      <c r="E59" s="1"/>
      <c r="G59" s="17"/>
      <c r="H59" s="16"/>
      <c r="I59" s="13"/>
      <c r="J59" s="33"/>
      <c r="K59" s="33"/>
    </row>
    <row r="60" spans="1:11" ht="16.5" customHeight="1">
      <c r="A60" s="4">
        <v>18</v>
      </c>
      <c r="B60" s="8" t="s">
        <v>53</v>
      </c>
      <c r="C60" s="9"/>
      <c r="D60" s="86"/>
      <c r="E60" s="1"/>
      <c r="G60" s="17"/>
      <c r="H60" s="16"/>
      <c r="I60" s="13"/>
      <c r="J60" s="33"/>
      <c r="K60" s="33"/>
    </row>
    <row r="61" spans="1:11" ht="14.25" customHeight="1">
      <c r="A61" s="4">
        <v>19</v>
      </c>
      <c r="B61" s="8" t="s">
        <v>31</v>
      </c>
      <c r="C61" s="9"/>
      <c r="D61" s="86"/>
      <c r="E61" s="1"/>
      <c r="G61" s="17"/>
      <c r="H61" s="40"/>
      <c r="I61" s="45"/>
      <c r="J61" s="33"/>
      <c r="K61" s="43"/>
    </row>
    <row r="62" spans="1:11" ht="15" customHeight="1">
      <c r="A62" s="4">
        <v>20</v>
      </c>
      <c r="B62" s="8" t="s">
        <v>54</v>
      </c>
      <c r="C62" s="9"/>
      <c r="D62" s="86"/>
      <c r="E62" s="1"/>
      <c r="G62" s="17"/>
      <c r="H62" s="35"/>
      <c r="I62" s="37"/>
      <c r="J62" s="48"/>
      <c r="K62" s="46"/>
    </row>
    <row r="63" spans="1:11" ht="14.25" customHeight="1">
      <c r="A63" s="4">
        <v>21</v>
      </c>
      <c r="B63" s="8" t="s">
        <v>55</v>
      </c>
      <c r="C63" s="9"/>
      <c r="D63" s="86"/>
      <c r="E63" s="1"/>
      <c r="G63" s="17"/>
      <c r="H63" s="35"/>
      <c r="I63" s="13"/>
      <c r="J63" s="48"/>
      <c r="K63" s="46"/>
    </row>
    <row r="64" spans="1:11" ht="14.25" customHeight="1">
      <c r="A64" s="4">
        <v>22</v>
      </c>
      <c r="B64" s="8" t="s">
        <v>56</v>
      </c>
      <c r="C64" s="9"/>
      <c r="D64" s="86"/>
      <c r="E64" s="1"/>
      <c r="G64" s="17"/>
      <c r="H64" s="16"/>
      <c r="I64" s="13"/>
      <c r="J64" s="33"/>
      <c r="K64" s="46"/>
    </row>
    <row r="65" spans="1:11" ht="14.25" customHeight="1">
      <c r="A65" s="4">
        <v>23</v>
      </c>
      <c r="B65" s="8" t="s">
        <v>30</v>
      </c>
      <c r="C65" s="9"/>
      <c r="D65" s="86"/>
      <c r="E65" s="1"/>
      <c r="G65" s="17"/>
      <c r="H65" s="16"/>
      <c r="I65" s="13"/>
      <c r="J65" s="33"/>
      <c r="K65" s="33"/>
    </row>
    <row r="66" spans="1:11" ht="15" customHeight="1">
      <c r="A66" s="4">
        <v>24</v>
      </c>
      <c r="B66" s="8" t="s">
        <v>34</v>
      </c>
      <c r="C66" s="9"/>
      <c r="D66" s="86"/>
      <c r="E66" s="1"/>
      <c r="G66" s="17"/>
      <c r="H66" s="16"/>
      <c r="I66" s="13"/>
      <c r="J66" s="33"/>
      <c r="K66" s="33"/>
    </row>
    <row r="67" spans="1:11" ht="15.75" customHeight="1">
      <c r="A67" s="4">
        <v>25</v>
      </c>
      <c r="B67" s="8" t="s">
        <v>57</v>
      </c>
      <c r="C67" s="9"/>
      <c r="D67" s="86"/>
      <c r="E67" s="1"/>
      <c r="G67" s="17"/>
      <c r="H67" s="16"/>
      <c r="I67" s="13"/>
      <c r="J67" s="33"/>
      <c r="K67" s="33"/>
    </row>
    <row r="68" spans="1:11" ht="12.75">
      <c r="A68" s="4"/>
      <c r="B68" s="10" t="s">
        <v>20</v>
      </c>
      <c r="C68" s="11">
        <v>9816</v>
      </c>
      <c r="D68" s="86">
        <f>$B$130*C68</f>
        <v>338652</v>
      </c>
      <c r="E68" s="1"/>
      <c r="G68" s="17"/>
      <c r="H68" s="16"/>
      <c r="I68" s="44"/>
      <c r="J68" s="48"/>
      <c r="K68" s="33"/>
    </row>
    <row r="69" spans="1:11" ht="12.75">
      <c r="A69" s="4"/>
      <c r="B69" s="95" t="s">
        <v>58</v>
      </c>
      <c r="C69" s="96"/>
      <c r="D69" s="86"/>
      <c r="E69" s="1"/>
      <c r="G69" s="17"/>
      <c r="H69" s="16"/>
      <c r="I69" s="13"/>
      <c r="J69" s="33"/>
      <c r="K69" s="33"/>
    </row>
    <row r="70" spans="1:11" ht="17.25" customHeight="1">
      <c r="A70" s="4">
        <v>1</v>
      </c>
      <c r="B70" s="8" t="s">
        <v>59</v>
      </c>
      <c r="C70" s="9"/>
      <c r="D70" s="86"/>
      <c r="E70" s="1"/>
      <c r="G70" s="17"/>
      <c r="H70" s="16"/>
      <c r="I70" s="13"/>
      <c r="J70" s="33"/>
      <c r="K70" s="33"/>
    </row>
    <row r="71" spans="1:11" ht="12.75">
      <c r="A71" s="4"/>
      <c r="B71" s="11"/>
      <c r="C71" s="11">
        <v>5223</v>
      </c>
      <c r="D71" s="86">
        <f>$B$130*C71</f>
        <v>180193.5</v>
      </c>
      <c r="E71" s="1"/>
      <c r="G71" s="17"/>
      <c r="H71" s="49"/>
      <c r="I71" s="13"/>
      <c r="J71" s="33"/>
      <c r="K71" s="33"/>
    </row>
    <row r="72" spans="1:11" ht="12.75">
      <c r="A72" s="4"/>
      <c r="B72" s="95" t="s">
        <v>60</v>
      </c>
      <c r="C72" s="96"/>
      <c r="D72" s="86"/>
      <c r="E72" s="1"/>
      <c r="G72" s="17"/>
      <c r="H72" s="49"/>
      <c r="I72" s="13"/>
      <c r="J72" s="48"/>
      <c r="K72" s="46"/>
    </row>
    <row r="73" spans="1:11" ht="54" customHeight="1">
      <c r="A73" s="4">
        <v>1</v>
      </c>
      <c r="B73" s="8" t="s">
        <v>61</v>
      </c>
      <c r="C73" s="97"/>
      <c r="D73" s="86"/>
      <c r="E73" s="1"/>
      <c r="G73" s="50"/>
      <c r="H73" s="40"/>
      <c r="I73" s="37"/>
      <c r="J73" s="48"/>
      <c r="K73" s="43"/>
    </row>
    <row r="74" spans="1:11" ht="15.75" customHeight="1">
      <c r="A74" s="4">
        <v>2</v>
      </c>
      <c r="B74" s="8" t="s">
        <v>62</v>
      </c>
      <c r="C74" s="97"/>
      <c r="D74" s="86"/>
      <c r="E74" s="1"/>
      <c r="G74" s="51"/>
      <c r="H74" s="52"/>
      <c r="I74" s="53"/>
      <c r="J74" s="54"/>
      <c r="K74" s="54"/>
    </row>
    <row r="75" spans="1:11" ht="13.5" customHeight="1">
      <c r="A75" s="4">
        <v>3</v>
      </c>
      <c r="B75" s="8" t="s">
        <v>63</v>
      </c>
      <c r="C75" s="97"/>
      <c r="D75" s="86"/>
      <c r="E75" s="1"/>
      <c r="G75" s="51"/>
      <c r="H75" s="52"/>
      <c r="I75" s="53"/>
      <c r="J75" s="55"/>
      <c r="K75" s="55"/>
    </row>
    <row r="76" spans="1:11" ht="15" customHeight="1">
      <c r="A76" s="4">
        <v>4</v>
      </c>
      <c r="B76" s="8" t="s">
        <v>64</v>
      </c>
      <c r="C76" s="97"/>
      <c r="D76" s="86"/>
      <c r="E76" s="1"/>
      <c r="G76" s="56"/>
      <c r="H76" s="57"/>
      <c r="I76" s="53"/>
      <c r="J76" s="58"/>
      <c r="K76" s="59"/>
    </row>
    <row r="77" spans="1:11" ht="27.75" customHeight="1">
      <c r="A77" s="4">
        <v>5</v>
      </c>
      <c r="B77" s="8" t="s">
        <v>65</v>
      </c>
      <c r="C77" s="97"/>
      <c r="D77" s="86"/>
      <c r="E77" s="1"/>
      <c r="G77" s="60"/>
      <c r="H77" s="56"/>
      <c r="I77" s="60"/>
      <c r="J77" s="61"/>
      <c r="K77" s="61"/>
    </row>
    <row r="78" spans="1:11" ht="15" customHeight="1">
      <c r="A78" s="4">
        <v>6</v>
      </c>
      <c r="B78" s="8" t="s">
        <v>66</v>
      </c>
      <c r="C78" s="97"/>
      <c r="D78" s="86"/>
      <c r="E78" s="1"/>
      <c r="G78" s="60"/>
      <c r="H78" s="62"/>
      <c r="I78" s="60"/>
      <c r="J78" s="61"/>
      <c r="K78" s="61"/>
    </row>
    <row r="79" spans="1:11" ht="14.25" customHeight="1">
      <c r="A79" s="4">
        <v>7</v>
      </c>
      <c r="B79" s="8" t="s">
        <v>67</v>
      </c>
      <c r="C79" s="97"/>
      <c r="D79" s="86"/>
      <c r="E79" s="1"/>
      <c r="G79" s="98"/>
      <c r="H79" s="98"/>
      <c r="I79" s="98"/>
      <c r="J79" s="98"/>
      <c r="K79" s="98"/>
    </row>
    <row r="80" spans="1:11" ht="15" customHeight="1">
      <c r="A80" s="4">
        <v>8</v>
      </c>
      <c r="B80" s="8" t="s">
        <v>68</v>
      </c>
      <c r="C80" s="97"/>
      <c r="D80" s="86"/>
      <c r="E80" s="1"/>
      <c r="G80" s="17"/>
      <c r="H80" s="63"/>
      <c r="I80" s="44"/>
      <c r="J80" s="64"/>
      <c r="K80" s="46"/>
    </row>
    <row r="81" spans="1:11" ht="15" customHeight="1">
      <c r="A81" s="4">
        <v>9</v>
      </c>
      <c r="B81" s="8" t="s">
        <v>69</v>
      </c>
      <c r="C81" s="97"/>
      <c r="D81" s="86"/>
      <c r="E81" s="1"/>
      <c r="G81" s="17"/>
      <c r="H81" s="63"/>
      <c r="I81" s="44"/>
      <c r="J81" s="33"/>
      <c r="K81" s="46"/>
    </row>
    <row r="82" spans="1:11" ht="12.75">
      <c r="A82" s="4"/>
      <c r="B82" s="10" t="s">
        <v>20</v>
      </c>
      <c r="C82" s="11">
        <v>6754</v>
      </c>
      <c r="D82" s="86">
        <f>$B$130*C82</f>
        <v>233013</v>
      </c>
      <c r="E82" s="1"/>
      <c r="G82" s="65"/>
      <c r="H82" s="63"/>
      <c r="I82" s="44"/>
      <c r="J82" s="33"/>
      <c r="K82" s="33"/>
    </row>
    <row r="83" spans="1:11" ht="12.75">
      <c r="A83" s="4"/>
      <c r="B83" s="95" t="s">
        <v>70</v>
      </c>
      <c r="C83" s="96"/>
      <c r="D83" s="86"/>
      <c r="E83" s="1"/>
      <c r="G83" s="65"/>
      <c r="H83" s="38"/>
      <c r="I83" s="44"/>
      <c r="J83" s="33"/>
      <c r="K83" s="33"/>
    </row>
    <row r="84" spans="1:11" ht="27" customHeight="1">
      <c r="A84" s="4">
        <v>1</v>
      </c>
      <c r="B84" s="8" t="s">
        <v>71</v>
      </c>
      <c r="C84" s="9"/>
      <c r="D84" s="86"/>
      <c r="E84" s="1"/>
      <c r="G84" s="65"/>
      <c r="H84" s="38"/>
      <c r="I84" s="44"/>
      <c r="J84" s="33"/>
      <c r="K84" s="33"/>
    </row>
    <row r="85" spans="1:11" ht="16.5" customHeight="1">
      <c r="A85" s="4">
        <v>2</v>
      </c>
      <c r="B85" s="8" t="s">
        <v>72</v>
      </c>
      <c r="C85" s="9"/>
      <c r="D85" s="86"/>
      <c r="E85" s="1"/>
      <c r="G85" s="65"/>
      <c r="H85" s="63"/>
      <c r="I85" s="44"/>
      <c r="J85" s="33"/>
      <c r="K85" s="33"/>
    </row>
    <row r="86" spans="1:11" ht="27.75" customHeight="1">
      <c r="A86" s="4">
        <v>3</v>
      </c>
      <c r="B86" s="8" t="s">
        <v>73</v>
      </c>
      <c r="C86" s="9"/>
      <c r="D86" s="86"/>
      <c r="E86" s="1"/>
      <c r="G86" s="65"/>
      <c r="H86" s="38"/>
      <c r="I86" s="44"/>
      <c r="J86" s="33"/>
      <c r="K86" s="33"/>
    </row>
    <row r="87" spans="1:11" ht="27" customHeight="1">
      <c r="A87" s="4">
        <v>4</v>
      </c>
      <c r="B87" s="8" t="s">
        <v>74</v>
      </c>
      <c r="C87" s="9"/>
      <c r="D87" s="86"/>
      <c r="E87" s="1"/>
      <c r="G87" s="65"/>
      <c r="H87" s="63"/>
      <c r="I87" s="44"/>
      <c r="J87" s="33"/>
      <c r="K87" s="33"/>
    </row>
    <row r="88" spans="1:11" ht="12.75">
      <c r="A88" s="4"/>
      <c r="B88" s="10" t="s">
        <v>20</v>
      </c>
      <c r="C88" s="11">
        <v>11468</v>
      </c>
      <c r="D88" s="86">
        <f>$B$130*C88</f>
        <v>395646</v>
      </c>
      <c r="E88" s="1"/>
      <c r="G88" s="65"/>
      <c r="H88" s="16"/>
      <c r="I88" s="44"/>
      <c r="J88" s="33"/>
      <c r="K88" s="33"/>
    </row>
    <row r="89" spans="1:11" ht="12.75">
      <c r="A89" s="4"/>
      <c r="B89" s="95" t="s">
        <v>75</v>
      </c>
      <c r="C89" s="96"/>
      <c r="D89" s="86"/>
      <c r="E89" s="1"/>
      <c r="G89" s="66"/>
      <c r="H89" s="16"/>
      <c r="I89" s="44"/>
      <c r="J89" s="33"/>
      <c r="K89" s="33"/>
    </row>
    <row r="90" spans="1:11" ht="66.75" customHeight="1">
      <c r="A90" s="4">
        <v>1</v>
      </c>
      <c r="B90" s="8" t="s">
        <v>76</v>
      </c>
      <c r="C90" s="9"/>
      <c r="D90" s="86"/>
      <c r="E90" s="1"/>
      <c r="G90" s="65"/>
      <c r="H90" s="16"/>
      <c r="I90" s="44"/>
      <c r="J90" s="33"/>
      <c r="K90" s="33"/>
    </row>
    <row r="91" spans="1:11" ht="30" customHeight="1">
      <c r="A91" s="4">
        <v>2</v>
      </c>
      <c r="B91" s="8" t="s">
        <v>77</v>
      </c>
      <c r="C91" s="9"/>
      <c r="D91" s="86"/>
      <c r="E91" s="1"/>
      <c r="G91" s="65"/>
      <c r="H91" s="16"/>
      <c r="I91" s="44"/>
      <c r="J91" s="33"/>
      <c r="K91" s="33"/>
    </row>
    <row r="92" spans="1:11" ht="17.25" customHeight="1">
      <c r="A92" s="4">
        <v>3</v>
      </c>
      <c r="B92" s="8" t="s">
        <v>78</v>
      </c>
      <c r="C92" s="9"/>
      <c r="D92" s="86"/>
      <c r="E92" s="1"/>
      <c r="G92" s="65"/>
      <c r="H92" s="16"/>
      <c r="I92" s="66"/>
      <c r="J92" s="33"/>
      <c r="K92" s="33"/>
    </row>
    <row r="93" spans="1:11" ht="27" customHeight="1">
      <c r="A93" s="4">
        <v>4</v>
      </c>
      <c r="B93" s="8" t="s">
        <v>79</v>
      </c>
      <c r="C93" s="97"/>
      <c r="D93" s="86"/>
      <c r="E93" s="1"/>
      <c r="G93" s="65"/>
      <c r="H93" s="16"/>
      <c r="I93" s="44"/>
      <c r="J93" s="33"/>
      <c r="K93" s="33"/>
    </row>
    <row r="94" spans="1:11" ht="17.25" customHeight="1">
      <c r="A94" s="4">
        <v>5</v>
      </c>
      <c r="B94" s="8" t="s">
        <v>80</v>
      </c>
      <c r="C94" s="97"/>
      <c r="D94" s="86"/>
      <c r="E94" s="1"/>
      <c r="G94" s="65"/>
      <c r="H94" s="63"/>
      <c r="I94" s="44"/>
      <c r="J94" s="33"/>
      <c r="K94" s="33"/>
    </row>
    <row r="95" spans="1:11" ht="17.25" customHeight="1">
      <c r="A95" s="4">
        <v>6</v>
      </c>
      <c r="B95" s="8" t="s">
        <v>81</v>
      </c>
      <c r="C95" s="97"/>
      <c r="D95" s="86"/>
      <c r="E95" s="1"/>
      <c r="G95" s="66"/>
      <c r="H95" s="38"/>
      <c r="I95" s="41"/>
      <c r="J95" s="67"/>
      <c r="K95" s="33"/>
    </row>
    <row r="96" spans="1:11" ht="18" customHeight="1">
      <c r="A96" s="4">
        <v>7</v>
      </c>
      <c r="B96" s="8" t="s">
        <v>82</v>
      </c>
      <c r="C96" s="97"/>
      <c r="D96" s="86"/>
      <c r="E96" s="1"/>
      <c r="G96" s="68"/>
      <c r="H96" s="40"/>
      <c r="I96" s="37"/>
      <c r="J96" s="37"/>
      <c r="K96" s="43"/>
    </row>
    <row r="97" spans="1:11" ht="29.25" customHeight="1">
      <c r="A97" s="4">
        <v>8</v>
      </c>
      <c r="B97" s="8" t="s">
        <v>83</v>
      </c>
      <c r="C97" s="9"/>
      <c r="D97" s="86"/>
      <c r="E97" s="1"/>
      <c r="G97" s="17"/>
      <c r="H97" s="69"/>
      <c r="I97" s="45"/>
      <c r="J97" s="46"/>
      <c r="K97" s="46"/>
    </row>
    <row r="98" spans="1:11" ht="28.5" customHeight="1">
      <c r="A98" s="4">
        <v>9</v>
      </c>
      <c r="B98" s="8" t="s">
        <v>84</v>
      </c>
      <c r="C98" s="9"/>
      <c r="D98" s="86"/>
      <c r="E98" s="1"/>
      <c r="G98" s="17"/>
      <c r="H98" s="35"/>
      <c r="I98" s="36"/>
      <c r="J98" s="33"/>
      <c r="K98" s="33"/>
    </row>
    <row r="99" spans="1:11" ht="27" customHeight="1">
      <c r="A99" s="4">
        <v>10</v>
      </c>
      <c r="B99" s="8" t="s">
        <v>85</v>
      </c>
      <c r="C99" s="9"/>
      <c r="D99" s="86"/>
      <c r="E99" s="1"/>
      <c r="G99" s="17"/>
      <c r="H99" s="16"/>
      <c r="I99" s="44"/>
      <c r="J99" s="33"/>
      <c r="K99" s="33"/>
    </row>
    <row r="100" spans="1:11" ht="17.25" customHeight="1">
      <c r="A100" s="4">
        <v>11</v>
      </c>
      <c r="B100" s="8" t="s">
        <v>86</v>
      </c>
      <c r="C100" s="9"/>
      <c r="D100" s="86"/>
      <c r="E100" s="1"/>
      <c r="G100" s="17"/>
      <c r="H100" s="16"/>
      <c r="I100" s="44"/>
      <c r="J100" s="33"/>
      <c r="K100" s="33"/>
    </row>
    <row r="101" spans="1:11" ht="40.5" customHeight="1">
      <c r="A101" s="4">
        <v>12</v>
      </c>
      <c r="B101" s="8" t="s">
        <v>87</v>
      </c>
      <c r="C101" s="9"/>
      <c r="D101" s="86"/>
      <c r="E101" s="1"/>
      <c r="G101" s="17"/>
      <c r="H101" s="16"/>
      <c r="I101" s="44"/>
      <c r="J101" s="33"/>
      <c r="K101" s="33"/>
    </row>
    <row r="102" spans="1:11" ht="12.75">
      <c r="A102" s="4"/>
      <c r="B102" s="10" t="s">
        <v>20</v>
      </c>
      <c r="C102" s="11">
        <v>16312</v>
      </c>
      <c r="D102" s="86">
        <f>$B$130*C102</f>
        <v>562764</v>
      </c>
      <c r="E102" s="1"/>
      <c r="G102" s="17"/>
      <c r="H102" s="16"/>
      <c r="I102" s="44"/>
      <c r="J102" s="33"/>
      <c r="K102" s="33"/>
    </row>
    <row r="103" spans="1:11" ht="12.75">
      <c r="A103" s="4"/>
      <c r="B103" s="95" t="s">
        <v>88</v>
      </c>
      <c r="C103" s="96"/>
      <c r="D103" s="86"/>
      <c r="E103" s="1"/>
      <c r="G103" s="17"/>
      <c r="H103" s="35"/>
      <c r="I103" s="44"/>
      <c r="J103" s="33"/>
      <c r="K103" s="33"/>
    </row>
    <row r="104" spans="1:11" ht="17.25" customHeight="1">
      <c r="A104" s="4">
        <v>1</v>
      </c>
      <c r="B104" s="8" t="s">
        <v>89</v>
      </c>
      <c r="C104" s="9"/>
      <c r="D104" s="86"/>
      <c r="E104" s="1"/>
      <c r="G104" s="66"/>
      <c r="H104" s="16"/>
      <c r="I104" s="44"/>
      <c r="J104" s="33"/>
      <c r="K104" s="33"/>
    </row>
    <row r="105" spans="1:11" ht="16.5" customHeight="1">
      <c r="A105" s="4">
        <v>2</v>
      </c>
      <c r="B105" s="8" t="s">
        <v>90</v>
      </c>
      <c r="C105" s="9"/>
      <c r="D105" s="86"/>
      <c r="E105" s="1"/>
      <c r="G105" s="66"/>
      <c r="H105" s="16"/>
      <c r="I105" s="44"/>
      <c r="J105" s="33"/>
      <c r="K105" s="33"/>
    </row>
    <row r="106" spans="1:11" ht="16.5" customHeight="1">
      <c r="A106" s="4">
        <v>3</v>
      </c>
      <c r="B106" s="8" t="s">
        <v>91</v>
      </c>
      <c r="C106" s="9"/>
      <c r="D106" s="86"/>
      <c r="E106" s="1"/>
      <c r="G106" s="66"/>
      <c r="H106" s="16"/>
      <c r="I106" s="44"/>
      <c r="J106" s="48"/>
      <c r="K106" s="33"/>
    </row>
    <row r="107" spans="1:11" ht="30" customHeight="1">
      <c r="A107" s="4">
        <v>4</v>
      </c>
      <c r="B107" s="8" t="s">
        <v>92</v>
      </c>
      <c r="C107" s="9"/>
      <c r="D107" s="86"/>
      <c r="E107" s="1"/>
      <c r="G107" s="66"/>
      <c r="H107" s="16"/>
      <c r="I107" s="44"/>
      <c r="J107" s="33"/>
      <c r="K107" s="33"/>
    </row>
    <row r="108" spans="1:11" ht="28.5" customHeight="1">
      <c r="A108" s="4">
        <v>5</v>
      </c>
      <c r="B108" s="8" t="s">
        <v>93</v>
      </c>
      <c r="C108" s="9"/>
      <c r="D108" s="86"/>
      <c r="E108" s="1"/>
      <c r="G108" s="17"/>
      <c r="H108" s="35"/>
      <c r="I108" s="44"/>
      <c r="J108" s="33"/>
      <c r="K108" s="33"/>
    </row>
    <row r="109" spans="1:11" ht="17.25" customHeight="1">
      <c r="A109" s="4">
        <v>6</v>
      </c>
      <c r="B109" s="8" t="s">
        <v>94</v>
      </c>
      <c r="C109" s="9"/>
      <c r="D109" s="86"/>
      <c r="E109" s="1"/>
      <c r="G109" s="17"/>
      <c r="H109" s="16"/>
      <c r="I109" s="44"/>
      <c r="J109" s="33"/>
      <c r="K109" s="33"/>
    </row>
    <row r="110" spans="1:11" ht="20.25" customHeight="1">
      <c r="A110" s="4">
        <v>7</v>
      </c>
      <c r="B110" s="8" t="s">
        <v>95</v>
      </c>
      <c r="C110" s="9"/>
      <c r="D110" s="86"/>
      <c r="E110" s="1"/>
      <c r="G110" s="17"/>
      <c r="H110" s="16"/>
      <c r="I110" s="44"/>
      <c r="J110" s="33"/>
      <c r="K110" s="33"/>
    </row>
    <row r="111" spans="1:11" ht="18" customHeight="1">
      <c r="A111" s="4">
        <v>8</v>
      </c>
      <c r="B111" s="8" t="s">
        <v>96</v>
      </c>
      <c r="C111" s="9"/>
      <c r="D111" s="86"/>
      <c r="E111" s="1"/>
      <c r="G111" s="66"/>
      <c r="H111" s="16"/>
      <c r="I111" s="44"/>
      <c r="J111" s="33"/>
      <c r="K111" s="33"/>
    </row>
    <row r="112" spans="1:11" ht="12.75">
      <c r="A112" s="4"/>
      <c r="B112" s="10" t="s">
        <v>20</v>
      </c>
      <c r="C112" s="11">
        <v>24789</v>
      </c>
      <c r="D112" s="86">
        <f>$B$130*C112</f>
        <v>855220.5</v>
      </c>
      <c r="E112" s="1"/>
      <c r="G112" s="17"/>
      <c r="H112" s="35"/>
      <c r="I112" s="44"/>
      <c r="J112" s="33"/>
      <c r="K112" s="33"/>
    </row>
    <row r="113" spans="1:11" ht="12.75">
      <c r="A113" s="4"/>
      <c r="B113" s="95" t="s">
        <v>97</v>
      </c>
      <c r="C113" s="96"/>
      <c r="D113" s="86"/>
      <c r="E113" s="1"/>
      <c r="G113" s="66"/>
      <c r="H113" s="38"/>
      <c r="I113" s="44"/>
      <c r="J113" s="48"/>
      <c r="K113" s="43"/>
    </row>
    <row r="114" spans="1:11" ht="15.75" customHeight="1">
      <c r="A114" s="4">
        <v>1</v>
      </c>
      <c r="B114" s="8" t="s">
        <v>98</v>
      </c>
      <c r="C114" s="9"/>
      <c r="D114" s="86"/>
      <c r="E114" s="1"/>
      <c r="G114" s="66"/>
      <c r="H114" s="38"/>
      <c r="I114" s="44"/>
      <c r="J114" s="48"/>
      <c r="K114" s="43"/>
    </row>
    <row r="115" spans="1:11" ht="17.25" customHeight="1">
      <c r="A115" s="4">
        <v>2</v>
      </c>
      <c r="B115" s="8" t="s">
        <v>99</v>
      </c>
      <c r="C115" s="9"/>
      <c r="D115" s="86"/>
      <c r="E115" s="1"/>
      <c r="G115" s="17"/>
      <c r="H115" s="35"/>
      <c r="I115" s="44"/>
      <c r="J115" s="33"/>
      <c r="K115" s="33"/>
    </row>
    <row r="116" spans="1:11" ht="27" customHeight="1">
      <c r="A116" s="4">
        <v>3</v>
      </c>
      <c r="B116" s="8" t="s">
        <v>100</v>
      </c>
      <c r="C116" s="9"/>
      <c r="D116" s="86"/>
      <c r="E116" s="1"/>
      <c r="G116" s="66"/>
      <c r="H116" s="38"/>
      <c r="I116" s="44"/>
      <c r="J116" s="48"/>
      <c r="K116" s="43"/>
    </row>
    <row r="117" spans="1:11" ht="12.75">
      <c r="A117" s="4"/>
      <c r="B117" s="10" t="s">
        <v>20</v>
      </c>
      <c r="C117" s="11">
        <v>9335</v>
      </c>
      <c r="D117" s="86">
        <f>$B$130*C117</f>
        <v>322057.5</v>
      </c>
      <c r="E117" s="1"/>
      <c r="G117" s="17"/>
      <c r="H117" s="38"/>
      <c r="I117" s="44"/>
      <c r="J117" s="48"/>
      <c r="K117" s="43"/>
    </row>
    <row r="118" spans="1:11" ht="12.75">
      <c r="A118" s="4"/>
      <c r="B118" s="95" t="s">
        <v>101</v>
      </c>
      <c r="C118" s="96"/>
      <c r="D118" s="86"/>
      <c r="E118" s="1"/>
      <c r="G118" s="66"/>
      <c r="H118" s="38"/>
      <c r="I118" s="44"/>
      <c r="J118" s="48"/>
      <c r="K118" s="43"/>
    </row>
    <row r="119" spans="1:11" ht="15.75" customHeight="1">
      <c r="A119" s="4">
        <v>1</v>
      </c>
      <c r="B119" s="8" t="s">
        <v>102</v>
      </c>
      <c r="C119" s="9"/>
      <c r="D119" s="86"/>
      <c r="E119" s="1"/>
      <c r="G119" s="17"/>
      <c r="H119" s="35"/>
      <c r="I119" s="44"/>
      <c r="J119" s="33"/>
      <c r="K119" s="33"/>
    </row>
    <row r="120" spans="1:11" ht="14.25" customHeight="1">
      <c r="A120" s="4">
        <v>2</v>
      </c>
      <c r="B120" s="8" t="s">
        <v>103</v>
      </c>
      <c r="C120" s="9"/>
      <c r="D120" s="86"/>
      <c r="E120" s="1"/>
      <c r="G120" s="17"/>
      <c r="H120" s="38"/>
      <c r="I120" s="44"/>
      <c r="J120" s="48"/>
      <c r="K120" s="33"/>
    </row>
    <row r="121" spans="1:11" ht="15" customHeight="1">
      <c r="A121" s="4">
        <v>3</v>
      </c>
      <c r="B121" s="8" t="s">
        <v>104</v>
      </c>
      <c r="C121" s="9"/>
      <c r="D121" s="86"/>
      <c r="E121" s="1"/>
      <c r="G121" s="17"/>
      <c r="H121" s="38"/>
      <c r="I121" s="44"/>
      <c r="J121" s="48"/>
      <c r="K121" s="33"/>
    </row>
    <row r="122" spans="1:11" ht="15.75" customHeight="1">
      <c r="A122" s="4">
        <v>4</v>
      </c>
      <c r="B122" s="8" t="s">
        <v>105</v>
      </c>
      <c r="C122" s="9"/>
      <c r="D122" s="86"/>
      <c r="E122" s="1"/>
      <c r="G122" s="17"/>
      <c r="H122" s="35"/>
      <c r="I122" s="44"/>
      <c r="J122" s="33"/>
      <c r="K122" s="33"/>
    </row>
    <row r="123" spans="1:11" ht="16.5" customHeight="1">
      <c r="A123" s="4">
        <v>5</v>
      </c>
      <c r="B123" s="8" t="s">
        <v>106</v>
      </c>
      <c r="C123" s="9"/>
      <c r="D123" s="86"/>
      <c r="E123" s="1"/>
      <c r="G123" s="66"/>
      <c r="H123" s="70"/>
      <c r="I123" s="44"/>
      <c r="J123" s="33"/>
      <c r="K123" s="33"/>
    </row>
    <row r="124" spans="1:11" ht="14.25" customHeight="1">
      <c r="A124" s="4">
        <v>6</v>
      </c>
      <c r="B124" s="8" t="s">
        <v>107</v>
      </c>
      <c r="C124" s="9"/>
      <c r="D124" s="86"/>
      <c r="E124" s="1"/>
      <c r="G124" s="17"/>
      <c r="H124" s="35"/>
      <c r="I124" s="13"/>
      <c r="J124" s="33"/>
      <c r="K124" s="33"/>
    </row>
    <row r="125" spans="1:11" ht="12.75">
      <c r="A125" s="4"/>
      <c r="B125" s="10" t="s">
        <v>20</v>
      </c>
      <c r="C125" s="11">
        <v>4089</v>
      </c>
      <c r="D125" s="86">
        <f>$B$130*C125</f>
        <v>141070.5</v>
      </c>
      <c r="E125" s="1"/>
      <c r="G125" s="17"/>
      <c r="H125" s="35"/>
      <c r="I125" s="13"/>
      <c r="J125" s="33"/>
      <c r="K125" s="33"/>
    </row>
    <row r="126" spans="1:11" ht="19.5" customHeight="1">
      <c r="A126" s="3"/>
      <c r="B126" s="14" t="s">
        <v>108</v>
      </c>
      <c r="C126" s="15">
        <f>C125+C117+C112+C102+C88+C82+C71+C68+C41+C30+C27+C21</f>
        <v>106139</v>
      </c>
      <c r="D126" s="89">
        <f>$B$130*C126</f>
        <v>3661795.5</v>
      </c>
      <c r="E126" s="1"/>
      <c r="G126" s="17"/>
      <c r="H126" s="35"/>
      <c r="I126" s="13"/>
      <c r="J126" s="33"/>
      <c r="K126" s="33"/>
    </row>
    <row r="127" spans="1:11" ht="12.75">
      <c r="A127" s="16"/>
      <c r="B127" s="16"/>
      <c r="C127" s="16"/>
      <c r="D127" s="85"/>
      <c r="E127" s="1"/>
      <c r="G127" s="17"/>
      <c r="H127" s="38"/>
      <c r="I127" s="44"/>
      <c r="J127" s="48"/>
      <c r="K127" s="33"/>
    </row>
    <row r="128" spans="1:11" ht="12.75">
      <c r="A128" s="16"/>
      <c r="B128" s="16"/>
      <c r="C128" s="16"/>
      <c r="D128" s="85"/>
      <c r="E128" s="1"/>
      <c r="G128" s="17"/>
      <c r="H128" s="38"/>
      <c r="I128" s="13"/>
      <c r="J128" s="71"/>
      <c r="K128" s="33"/>
    </row>
    <row r="129" spans="1:11" ht="12.75">
      <c r="A129" s="16"/>
      <c r="B129" s="16"/>
      <c r="C129" s="16"/>
      <c r="D129" s="85"/>
      <c r="E129" s="1"/>
      <c r="G129" s="17"/>
      <c r="H129" s="38"/>
      <c r="I129" s="13"/>
      <c r="J129" s="71"/>
      <c r="K129" s="33"/>
    </row>
    <row r="130" spans="1:11" ht="12.75">
      <c r="A130" s="16"/>
      <c r="B130" s="1">
        <v>34.5</v>
      </c>
      <c r="C130" s="16"/>
      <c r="D130" s="85"/>
      <c r="E130" s="1"/>
      <c r="G130" s="17"/>
      <c r="H130" s="38"/>
      <c r="I130" s="13"/>
      <c r="J130" s="71"/>
      <c r="K130" s="33"/>
    </row>
    <row r="131" spans="1:11" ht="12.75">
      <c r="A131" s="16"/>
      <c r="B131" s="16"/>
      <c r="C131" s="16"/>
      <c r="D131" s="85"/>
      <c r="E131" s="1"/>
      <c r="G131" s="72"/>
      <c r="H131" s="35"/>
      <c r="I131" s="13"/>
      <c r="J131" s="71"/>
      <c r="K131" s="33"/>
    </row>
    <row r="132" spans="1:11" ht="12.75">
      <c r="A132" s="16"/>
      <c r="B132" s="16" t="s">
        <v>109</v>
      </c>
      <c r="C132" s="16"/>
      <c r="D132" s="85">
        <v>520000</v>
      </c>
      <c r="E132" s="1"/>
      <c r="G132" s="73"/>
      <c r="H132" s="74"/>
      <c r="I132" s="13"/>
      <c r="J132" s="71"/>
      <c r="K132" s="33"/>
    </row>
    <row r="133" spans="1:11" ht="12.75">
      <c r="A133" s="16"/>
      <c r="B133" s="16"/>
      <c r="C133" s="16"/>
      <c r="D133" s="85"/>
      <c r="E133" s="1"/>
      <c r="G133" s="73"/>
      <c r="H133" s="74"/>
      <c r="I133" s="13"/>
      <c r="J133" s="71"/>
      <c r="K133" s="33"/>
    </row>
    <row r="134" spans="1:11" ht="12.75">
      <c r="A134" s="16"/>
      <c r="B134" s="16"/>
      <c r="C134" s="16"/>
      <c r="D134" s="85"/>
      <c r="E134" s="1"/>
      <c r="G134" s="73"/>
      <c r="H134" s="75"/>
      <c r="I134" s="13"/>
      <c r="J134" s="71"/>
      <c r="K134" s="33"/>
    </row>
    <row r="135" spans="1:11" ht="12.75">
      <c r="A135" s="16"/>
      <c r="B135" s="16"/>
      <c r="C135" s="16"/>
      <c r="D135" s="85"/>
      <c r="E135" s="1"/>
      <c r="G135" s="73"/>
      <c r="H135" s="74"/>
      <c r="I135" s="13"/>
      <c r="J135" s="71"/>
      <c r="K135" s="33"/>
    </row>
    <row r="136" spans="1:11" ht="12.75">
      <c r="A136" s="16"/>
      <c r="B136" s="16"/>
      <c r="C136" s="16"/>
      <c r="D136" s="85"/>
      <c r="E136" s="1"/>
      <c r="G136" s="76"/>
      <c r="H136" s="77"/>
      <c r="I136" s="50"/>
      <c r="J136" s="58"/>
      <c r="K136" s="78"/>
    </row>
  </sheetData>
  <mergeCells count="21">
    <mergeCell ref="A1:C1"/>
    <mergeCell ref="A2:C2"/>
    <mergeCell ref="A3:C3"/>
    <mergeCell ref="B4:B5"/>
    <mergeCell ref="C73:C76"/>
    <mergeCell ref="C77:C81"/>
    <mergeCell ref="G79:K79"/>
    <mergeCell ref="B22:C22"/>
    <mergeCell ref="B31:C31"/>
    <mergeCell ref="B42:C42"/>
    <mergeCell ref="B69:C69"/>
    <mergeCell ref="H1:H2"/>
    <mergeCell ref="B113:C113"/>
    <mergeCell ref="B118:C118"/>
    <mergeCell ref="F1:F2"/>
    <mergeCell ref="G1:G2"/>
    <mergeCell ref="B83:C83"/>
    <mergeCell ref="B89:C89"/>
    <mergeCell ref="C93:C96"/>
    <mergeCell ref="B103:C103"/>
    <mergeCell ref="B72:C72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83" max="10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 Инновации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2005-11-29T09:19:07Z</cp:lastPrinted>
  <dcterms:created xsi:type="dcterms:W3CDTF">2005-11-19T09:52:18Z</dcterms:created>
  <dcterms:modified xsi:type="dcterms:W3CDTF">2005-11-29T09:33:58Z</dcterms:modified>
  <cp:category/>
  <cp:version/>
  <cp:contentType/>
  <cp:contentStatus/>
</cp:coreProperties>
</file>